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64011"/>
  <mc:AlternateContent xmlns:mc="http://schemas.openxmlformats.org/markup-compatibility/2006">
    <mc:Choice Requires="x15">
      <x15ac:absPath xmlns:x15ac="http://schemas.microsoft.com/office/spreadsheetml/2010/11/ac" url="D:\disco D\publicacione_web\"/>
    </mc:Choice>
  </mc:AlternateContent>
  <bookViews>
    <workbookView xWindow="0" yWindow="0" windowWidth="28800" windowHeight="12210"/>
  </bookViews>
  <sheets>
    <sheet name="F14.1  PLANES DE MEJORAMIENT..." sheetId="1" r:id="rId1"/>
  </sheets>
  <calcPr calcId="171027"/>
</workbook>
</file>

<file path=xl/calcChain.xml><?xml version="1.0" encoding="utf-8"?>
<calcChain xmlns="http://schemas.openxmlformats.org/spreadsheetml/2006/main">
  <c r="M78" i="1" l="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<sst xmlns="http://schemas.openxmlformats.org/spreadsheetml/2006/main" count="638" uniqueCount="275">
  <si>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</si>
  <si>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</si>
  <si>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</si>
  <si>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</si>
  <si>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</si>
  <si>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</si>
  <si>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</si>
  <si>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</si>
  <si>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</si>
  <si>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</si>
  <si>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</si>
  <si>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</si>
  <si>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</si>
  <si>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</si>
  <si>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</si>
  <si>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</si>
  <si>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</si>
  <si>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</si>
  <si>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</si>
  <si>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</si>
  <si>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</si>
  <si>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</si>
  <si>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</si>
  <si>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</si>
  <si>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</si>
  <si>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</si>
  <si>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</si>
  <si>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ADM-DIS</t>
  </si>
  <si>
    <t>FILA_2</t>
  </si>
  <si>
    <t>FILA_3</t>
  </si>
  <si>
    <t>FILA_4</t>
  </si>
  <si>
    <t>ADMINIST</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</si>
  <si>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</si>
  <si>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</si>
  <si>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</si>
  <si>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</si>
  <si>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</si>
  <si>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</si>
  <si>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</si>
  <si>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</si>
  <si>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</si>
  <si>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</si>
  <si>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</si>
  <si>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</si>
  <si>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</si>
  <si>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</si>
  <si>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</si>
  <si>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</si>
  <si>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</si>
  <si>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</si>
  <si>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</si>
  <si>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</si>
  <si>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</si>
  <si>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</si>
  <si>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</si>
  <si>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</si>
  <si>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</si>
  <si>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</si>
  <si>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</si>
  <si>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</si>
  <si>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</si>
  <si>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</si>
  <si>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</si>
  <si>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</si>
  <si>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</si>
  <si>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</si>
  <si>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</si>
  <si>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</si>
  <si>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</si>
  <si>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</si>
  <si>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</si>
  <si>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</si>
  <si>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</si>
  <si>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</si>
  <si>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</si>
  <si>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</si>
  <si>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</si>
  <si>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</si>
  <si>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</si>
  <si>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</si>
  <si>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</si>
  <si>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</si>
  <si>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</si>
  <si>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</si>
  <si>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</si>
  <si>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</si>
  <si>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</si>
  <si>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</si>
  <si>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r>
      <rPr>
        <b/>
        <sz val="12"/>
        <rFont val="Arial"/>
        <family val="2"/>
      </rPr>
      <t xml:space="preserve">H1:007-18.  Deudores Servicios de Transporte. Administrativo – Disciplinario. </t>
    </r>
    <r>
      <rPr>
        <sz val="12"/>
        <rFont val="Arial"/>
        <family val="2"/>
      </rPr>
      <t>La información contable pública debe cumplir con las características establecidas en la Resolución 355 de 2007, Plan General de Contabilidad Pública, para establecer su confiabilidad, numeral 103.
Así mismo, el numeral 2.1.1.3 de la Resolución 357 de 2008 señala: “Registros y ajustes:Actividad en la que se</t>
    </r>
  </si>
  <si>
    <r>
      <rPr>
        <b/>
        <sz val="12"/>
        <rFont val="Arial"/>
        <family val="2"/>
      </rPr>
      <t xml:space="preserve">H2:007-18.  Ajustes de la Facturación.  Administrativo. </t>
    </r>
    <r>
      <rPr>
        <sz val="12"/>
        <rFont val="Arial"/>
        <family val="2"/>
      </rPr>
      <t>El proceso de facturación y los derechos a favor de la Entidad de los servicios aeronáuticos, aeroportuarios e ingresos por contraprestación de las concesiones, presentan deficiencias, evidenciadas en la representatividad de la cuantía de los ajustes que tuvieron que realizarse a los mismos, toda vez que de acuerdo con el repor</t>
    </r>
  </si>
  <si>
    <r>
      <rPr>
        <b/>
        <sz val="12"/>
        <rFont val="Arial"/>
        <family val="2"/>
      </rPr>
      <t xml:space="preserve">H3:007-18.  Ingresos por Facturación. Administrativo </t>
    </r>
    <r>
      <rPr>
        <sz val="12"/>
        <rFont val="Arial"/>
        <family val="2"/>
      </rPr>
      <t>La cuenta 433013 Ingresos Servicios Aeroportuarios presenta sobrestimación de $4.638,1 millones, evidenciado en el reporte de la facturación de clientes por terceros del año 2017, para el cual se facturaron servicios aeroportuarios de $129.550 millones; sin embargo el registro del saldo de la cuenta presentado en el libro auxiliar</t>
    </r>
  </si>
  <si>
    <r>
      <rPr>
        <b/>
        <sz val="12"/>
        <rFont val="Arial"/>
        <family val="2"/>
      </rPr>
      <t>H4:007-18.  Operaciones No Transmitidas a Facturación. Administrativo - Disciplinario.</t>
    </r>
    <r>
      <rPr>
        <sz val="12"/>
        <rFont val="Arial"/>
        <family val="2"/>
      </rPr>
      <t xml:space="preserve">
El numeral 1.1.2 del instructivo 002 del 27 de diciembre de 2016 señala: “Flujo de Información. La entidad definirá las acciones necesarias para que exista un adecuado y oportuno flujo de la información y documentación hacia el área contable. Esto con el propósito de garantizar el reconocimiento y</t>
    </r>
  </si>
  <si>
    <r>
      <rPr>
        <b/>
        <sz val="12"/>
        <rFont val="Arial"/>
        <family val="2"/>
      </rPr>
      <t>H5:007-18.  Bienes de Uso Público. Administrativo - Disciplinario</t>
    </r>
    <r>
      <rPr>
        <sz val="12"/>
        <rFont val="Arial"/>
        <family val="2"/>
      </rPr>
      <t xml:space="preserve"> El numeral 1.1.2 del Instructivo 03 del 1 de diciembre de 2017 de la Contaduría General de la Nación, señala: “Flujo de información. Atendiendo las políticas de operación, la entidad definirá las acciones y estrategias necesarias para que exista un adecuado y oportuno flujo de información y documentación hacia el área</t>
    </r>
  </si>
  <si>
    <r>
      <rPr>
        <b/>
        <sz val="12"/>
        <rFont val="Arial"/>
        <family val="2"/>
      </rPr>
      <t xml:space="preserve">H6:007-18.  Provisiones para Contingencias. Administrativo - Disciplinario. </t>
    </r>
    <r>
      <rPr>
        <sz val="12"/>
        <rFont val="Arial"/>
        <family val="2"/>
      </rPr>
      <t>El numeral 2.4 de la Resolución 310 del 31 de julio de 2017 de la Contaduría General de la Nación establece: “…Cuando la empresa considere que la metodología contenida en la Resolución 353 de 2016 de la Agencia Nacional de Defensa Jurídica del Estado se ajusta a las condiciones del proceso, podrá utilizar di</t>
    </r>
  </si>
  <si>
    <r>
      <rPr>
        <b/>
        <sz val="12"/>
        <rFont val="Arial"/>
        <family val="2"/>
      </rPr>
      <t>H7:007-18.  Revelación de los Estados Contables.  Administrativo.</t>
    </r>
    <r>
      <rPr>
        <sz val="12"/>
        <rFont val="Arial"/>
        <family val="2"/>
      </rPr>
      <t xml:space="preserve"> El numeral 375, del Plan General de Contabilidad Pública, Resolución 355 de 2007, señala: “…Las Notas a los estados contables básicos corresponden a la información adicional de carácter general y específico, que complementa los estados contables básicos y forman parte integral de los mismos. Tienen por objeto revelar</t>
    </r>
  </si>
  <si>
    <r>
      <rPr>
        <b/>
        <sz val="12"/>
        <rFont val="Arial"/>
        <family val="2"/>
      </rPr>
      <t xml:space="preserve">H8:007-18.  Bienes de Uso Público en Construcción.  Administrativo. </t>
    </r>
    <r>
      <rPr>
        <sz val="12"/>
        <rFont val="Arial"/>
        <family val="2"/>
      </rPr>
      <t>De acuerdo con la Resolución 355 de 2007, Plan General de Contabilidad Pública, Capítulo 9.1 Normas Técnicas Relativas a las Etapas de Reconocimiento y Revelación de los Hechos Financieros, Económicos, Sociales y Ambientales 
En el numeral 125 establece que “en desarrollo de los principios de registro, medición y re</t>
    </r>
  </si>
  <si>
    <r>
      <rPr>
        <b/>
        <sz val="12"/>
        <rFont val="Arial"/>
        <family val="2"/>
      </rPr>
      <t xml:space="preserve">H9:007-18.  Ingresos por Identificar.  Administrativo. </t>
    </r>
    <r>
      <rPr>
        <sz val="12"/>
        <rFont val="Arial"/>
        <family val="2"/>
      </rPr>
      <t>Se evidenció con base en el reporte del Sistema de Información Integral Financiera – SIIF, que existen ingresos por identificar el concepto y cliente correspondiente, los cuales se encuentran, sin depurar, registrar y clasificar, en la respectiva cuenta; situación que se presenta por debilidades en los controles de conciliación</t>
    </r>
  </si>
  <si>
    <r>
      <rPr>
        <b/>
        <sz val="12"/>
        <rFont val="Arial"/>
        <family val="2"/>
      </rPr>
      <t xml:space="preserve">H10:007-18. Sistema de Control Interno Contable.  Administrativo - Disciplinario. </t>
    </r>
    <r>
      <rPr>
        <sz val="12"/>
        <rFont val="Arial"/>
        <family val="2"/>
      </rPr>
      <t>La Resolución No. 193 de 2016 “Por la cual se Incorpora, en los Procedimientos Transversales del Régimen de Contabilidad Pública, el Procedimiento para la evaluación del control interno contable"
Con base en lo establecido en dicha Resolución se determinó que el sistema de Control Interno Contable de l</t>
    </r>
  </si>
  <si>
    <r>
      <rPr>
        <b/>
        <sz val="12"/>
        <rFont val="Arial"/>
        <family val="2"/>
      </rPr>
      <t xml:space="preserve">H11:007-18.  Cuenta por Pagar No. 76617 Contrato 17001614-H4 Administrativo - Disciplinario. </t>
    </r>
    <r>
      <rPr>
        <sz val="12"/>
        <rFont val="Arial"/>
        <family val="2"/>
      </rPr>
      <t>Para el contrato 17001614-H4 se expidió CDP 13217 del 1 de noviembre de 2017, RP 61917 del 12 de diciembre de 2017, teniendo como fecha de inicio el 1 de diciembre de 2017; por un valor inicial de $300,1 millones; adicionado en un valor de $137 millones el 15/12/2017, para un total de $437,1</t>
    </r>
  </si>
  <si>
    <r>
      <rPr>
        <b/>
        <sz val="12"/>
        <rFont val="Arial"/>
        <family val="2"/>
      </rPr>
      <t xml:space="preserve">H12:007-18.  Cuenta por Pagar No. 634917 Adquisición Licencia de Software. Administrativo - Disciplinario. </t>
    </r>
    <r>
      <rPr>
        <sz val="12"/>
        <rFont val="Arial"/>
        <family val="2"/>
      </rPr>
      <t>La Aerocivil, solicitó orden de compra para adquirir licencias de software MS O365: E3 OPEN, ADV THREAT PROTECT OPEN Y SFB PLUS CAL OPEN, conforme a los lineamientos del acuerdo marco de precios de productos y servicios Microsoft CCE 578 amp 2017, celebrado entre Colombia Compra</t>
    </r>
  </si>
  <si>
    <r>
      <rPr>
        <b/>
        <sz val="12"/>
        <rFont val="Arial"/>
        <family val="2"/>
      </rPr>
      <t xml:space="preserve">H13:007-18.  Cuenta por Pagar No. 634517. Administrativo – Disciplinario. </t>
    </r>
    <r>
      <rPr>
        <sz val="12"/>
        <rFont val="Arial"/>
        <family val="2"/>
      </rPr>
      <t>La Aerocivil, creó la obligación presupuestal 634517 del 29/12/2017 del rubro A10191 Horas Extras con recursos propios, con soporte de la coordinadora de nómina, interfaz presupuestal JD Edward´s del 28/12/2017.  Con base en el CDP 108617 del 29/12/2017, se generó el compromiso presupuestal del gasto No. 163217</t>
    </r>
  </si>
  <si>
    <r>
      <rPr>
        <b/>
        <sz val="12"/>
        <rFont val="Arial"/>
        <family val="2"/>
      </rPr>
      <t>H14:007-18.  Porcentaje de Ejecución Reserva de Apropiación. Administrativo – Disciplinario.</t>
    </r>
    <r>
      <rPr>
        <sz val="12"/>
        <rFont val="Arial"/>
        <family val="2"/>
      </rPr>
      <t xml:space="preserve"> La Aerocivil para la vigencia 2017 constituyó reservas de apropiación por $319.169,3 millones, como se detalla en la siguiente tabla:
Tabla 1. Reservas de Apropiación 2017
Fuente: Ejecución presupuestal vigencia 2017 - SIIF
Como se puede observar las reservas constituidas por el rubro de  inv</t>
    </r>
  </si>
  <si>
    <r>
      <rPr>
        <b/>
        <sz val="12"/>
        <rFont val="Arial"/>
        <family val="2"/>
      </rPr>
      <t>H15:007-18. Sobrestimación Reservas de Apropiación. Administrativo - Disciplinario.</t>
    </r>
    <r>
      <rPr>
        <sz val="12"/>
        <rFont val="Arial"/>
        <family val="2"/>
      </rPr>
      <t xml:space="preserve"> La Aerocivil para la vigencia 2017 constituyó reservas de apropiación por $319.169,3 millones, de los cuales $41.644 millones correspondían a cuentas por pagar, dado que el bien y/o servicio se recibió a entera satisfacción en la vigencia auditada; cabe mencionar que los contratos que dieron origen a</t>
    </r>
  </si>
  <si>
    <r>
      <rPr>
        <b/>
        <sz val="12"/>
        <rFont val="Arial"/>
        <family val="2"/>
      </rPr>
      <t xml:space="preserve">H16:007-18.  Recursos Entregados en Administración. Administrativo. </t>
    </r>
    <r>
      <rPr>
        <sz val="12"/>
        <rFont val="Arial"/>
        <family val="2"/>
      </rPr>
      <t>El saldo de la cuenta 142402 Recursos Entregados en Administración se encuentra sobreestimado en cuantía de $25.688,9 millones debido a que los anticipos de los convenios No. 1687 con Cenac Ingenieros por $3.000 millones, contratos 16000460 H3 y 16000589 H3 con el municipio de Providencia por $6.020 millones y Conve</t>
    </r>
  </si>
  <si>
    <r>
      <rPr>
        <b/>
        <sz val="12"/>
        <rFont val="Arial"/>
        <family val="2"/>
      </rPr>
      <t>H17:007-18.  Inmuebles. Administrativo.</t>
    </r>
    <r>
      <rPr>
        <sz val="12"/>
        <rFont val="Arial"/>
        <family val="2"/>
      </rPr>
      <t xml:space="preserve"> De conformidad con el acta de recibo final suscrita el 31 de diciembre de 2016, del contrato 14000146 OK, cuyo objeto fue la construcción de la pista y obras de infraestructura complementaria en el aeropuerto Camilo Daza de Cúcuta, este se ejecutó en su totalidad; sin embargo, la cuenta 170515 Bienes de Uso Público en Construcción reporta a di</t>
    </r>
  </si>
  <si>
    <r>
      <rPr>
        <b/>
        <sz val="12"/>
        <rFont val="Arial"/>
        <family val="2"/>
      </rPr>
      <t xml:space="preserve">H18:007-18.  Contratos de obra, interventoría y consultoría aeropuerto Perales de Ibagué (140000149 OK) y (14000157 OK). Administrativa –Disciplinaria. </t>
    </r>
    <r>
      <rPr>
        <sz val="12"/>
        <rFont val="Arial"/>
        <family val="2"/>
      </rPr>
      <t>Tal como se desprende de los artículos 25 y 26 del Estatuto General de Contratación Pública, el principio de Planeación es una manifestación del Principio de Economía el cual rige la administración pública exigiendo que los recursos</t>
    </r>
  </si>
  <si>
    <r>
      <rPr>
        <b/>
        <sz val="12"/>
        <rFont val="Arial"/>
        <family val="2"/>
      </rPr>
      <t xml:space="preserve">H19:007-18.  Proyecto Aeropuerto de Yopal - Contrato de Obra 14000148 OK. Administrativo - Disciplinario. </t>
    </r>
    <r>
      <rPr>
        <sz val="12"/>
        <rFont val="Arial"/>
        <family val="2"/>
      </rPr>
      <t>La Aerocivil, para desarrollar el contrato 14000148-OK de 2014 por $55.607,4 millones, adelantó el contrato de Consultoría 13000027-OJ de 2013, por $2.362,4 millones, para elaborar los estudios técnicos y diseños arquitectónicos para la construcción del Terminal Aéreo, Torre de</t>
    </r>
  </si>
  <si>
    <r>
      <rPr>
        <b/>
        <sz val="12"/>
        <rFont val="Arial"/>
        <family val="2"/>
      </rPr>
      <t xml:space="preserve">H20:007-18.  Pagos Actas de Recibo Parcial de Obra del Contrato 14000148 OK. Administrativo - Disciplinario. </t>
    </r>
    <r>
      <rPr>
        <sz val="12"/>
        <rFont val="Arial"/>
        <family val="2"/>
      </rPr>
      <t>Mediante las actas de recibo parcial de obra No. 5 del 11/12/2015 correspondiente al periodo comprendido entre el 16/10/2015 al 11/12/2015 y No. 6 del 30/12/2015 correspondiente al periodo comprendido entre el 12/12/2015 al 29/12/2015, se pagaron obras que a la fecha de suscr</t>
    </r>
  </si>
  <si>
    <r>
      <rPr>
        <b/>
        <sz val="12"/>
        <rFont val="Arial"/>
        <family val="2"/>
      </rPr>
      <t xml:space="preserve">H21:007-18.  Ítems no previstos NP-004 y NP-014 Contrato 14000148 OK. Administrativo - Disciplinario. </t>
    </r>
    <r>
      <rPr>
        <sz val="12"/>
        <rFont val="Arial"/>
        <family val="2"/>
      </rPr>
      <t>Mediante el acto modificatorio 02 suscrito el 15/10/2015, se incluyeron cuatro (4) ítems no previstos, entre los cuales está el NP-004 “Adecuación del material proveniente de excavación, descapote, derrumbes en el área del ZODME no incluye transporte”, actividad que de acuerdo con e</t>
    </r>
  </si>
  <si>
    <r>
      <rPr>
        <b/>
        <sz val="12"/>
        <rFont val="Arial"/>
        <family val="2"/>
      </rPr>
      <t xml:space="preserve">H22:007-18.  Principio de Responsabilidad: Deficiencias en los Diseños y Estado del Contrato. Administrativo- Disciplinario. </t>
    </r>
    <r>
      <rPr>
        <sz val="12"/>
        <rFont val="Arial"/>
        <family val="2"/>
      </rPr>
      <t>En ejecución del contrato de obra, 14000152-OK de 2014 del proyecto “Construcción del terminal, torre de control y obras de infraestructura complementaria para el aeropuerto Antonio Nariño de la ciudad de Pasto”, por valor inicial de $23.213,4 millones, el con</t>
    </r>
  </si>
  <si>
    <r>
      <rPr>
        <b/>
        <sz val="12"/>
        <rFont val="Arial"/>
        <family val="2"/>
      </rPr>
      <t xml:space="preserve">H23:007-18.  Pagos realizados por mayores cantidades de obra en algunos items contractuales del contrato 14000152-OK de 2014. Administrativo - Disciplinario. </t>
    </r>
    <r>
      <rPr>
        <sz val="12"/>
        <rFont val="Arial"/>
        <family val="2"/>
      </rPr>
      <t xml:space="preserve">La Cláusula Cuarta del contrato 14000152-OK, establece el Valor del Contrato y Forma de Pago especificando en su numeral 2, que cada pago se efectuará previa presentación del Acta de Recibo Parcial, donde conste la cantidad y </t>
    </r>
  </si>
  <si>
    <r>
      <rPr>
        <b/>
        <sz val="12"/>
        <rFont val="Arial"/>
        <family val="2"/>
      </rPr>
      <t>H24:007-18.  Supervisión del Contrato 14000157-OK. Administrativo-Disciplinario</t>
    </r>
    <r>
      <rPr>
        <sz val="12"/>
        <rFont val="Arial"/>
        <family val="2"/>
      </rPr>
      <t xml:space="preserve">
La Resolución 589 de 2007 en su Artículo 9 , establece que: “corresponde al interventor y/o Supervisor vigilar, controlar y coordinar la ejecución de los contratos que le sean asignados, a fin de garantizar a la Unidad Administrativa Especial de Aeronáutica Civil, el cumplimiento de las condiciones y obl</t>
    </r>
  </si>
  <si>
    <r>
      <rPr>
        <b/>
        <sz val="12"/>
        <rFont val="Arial"/>
        <family val="2"/>
      </rPr>
      <t xml:space="preserve">H25:007-18.  Justificación de Items No Previstos. Administrativo-Disciplinario </t>
    </r>
    <r>
      <rPr>
        <sz val="12"/>
        <rFont val="Arial"/>
        <family val="2"/>
      </rPr>
      <t>En desarrollo del contrato 14000152-OK mediante Modificatorios , se incluyeron Items no previstos y se realizó un Balanceo Financiero del mismo, sin embargo se encontró que algunos de los ítems aprobados, están asociados a actividades ambientales propias del contratista, contempladas en los costos de admi</t>
    </r>
  </si>
  <si>
    <r>
      <rPr>
        <b/>
        <sz val="12"/>
        <rFont val="Arial"/>
        <family val="2"/>
      </rPr>
      <t xml:space="preserve">H26:007-18. Obligación de Proveer Cargos de Carrera por Concurso Público. Administrativo – Disciplinario. </t>
    </r>
    <r>
      <rPr>
        <sz val="12"/>
        <rFont val="Arial"/>
        <family val="2"/>
      </rPr>
      <t>La Constitución Política de 1991 establece como regla general para acceder a los empleos en los órganos y entidades del Estado, la carrera, artículo 125: “Los empleos en los órganos y entidades del Estado son de carrera. Se exceptúan los de elección popular, los de libre nombram</t>
    </r>
  </si>
  <si>
    <t xml:space="preserve">Situación, que se presenta por deficiencias en los controles de conciliación, depuración y registros para el reconocimiento y revelación de los saldos reales de la cartera y derechos a favor de la Entidad. </t>
  </si>
  <si>
    <t>Lo anterior, denota deficiencias en los controles para el registro adecuado de las operaciones del proceso de facturación, lo que genera desgaste administrativo y afecta la confiabilidad de la información de las cuentas 433013 Ingresos Servicios Aeroportuarios en $261.316,3 millones, 433014 Ingresos Servicios Aeronáuticos $679.264,8 millones, 411051 Ingresos Concesiones $39.416,4 millone</t>
  </si>
  <si>
    <t>Lo anterior, por deficiencias en los controles para depurar y conciliar adecuadamente los registros de los ingresos por la facturación generada por estos servicios, sobrestimando las cuentas 433013 Ingresos Aeroportuarios y 140702 Deudores Servicios de Transporte en $4.638,1 millones y subestimando las cuentas 433014 Ingresos Servicios Aeronáuticos y 140702 Deudores Prestación Servicios</t>
  </si>
  <si>
    <t>Lo anterior, por deficiencias en la coordinación entre la Dirección Financiera, la Dirección de Telecomunicaciones, la Dirección de Servicios a la Navegación Aérea y la Dirección de Informática; para el procesamiento de la información pertinente, adecuada y oportuna, de las operaciones aéreas que inciden en el proceso de facturación, lo cual afecta los ingresos de los servicios de protec</t>
  </si>
  <si>
    <t>Lo anterior por deficiencias en las políticas, estrategias e inadecuada gestión de los controles, para el flujo oportuno de la información requerida al área contable, para el reconocimiento, identificación, clasificación, registro y revelación del inventario de los bienes entregados en concesión y revertidos a la Entidad.</t>
  </si>
  <si>
    <t>Lo anterior por deficiencias en los controles para aplicar adecuadamente los procedimientos establecidos por la Entidad, para la calificación de los riesgos de pérdida de la totalidad de los procesos en contra de la Entidad y determinar el reconocimiento real de las posible obligaciones derivadas de estos.</t>
  </si>
  <si>
    <t>Lo anterior, por deficiencias en los controles de las áreas responsables de la información generada, para la revelación adecuada de la información financiera, lo cual afecta adecuada interpretación, evaluación y seguimiento cuantitativo y cualitativo de los hechos, transacciones, operaciones y planes realizados por la Entidad.</t>
  </si>
  <si>
    <t xml:space="preserve">Lo anterior, por deficiencias en los controles de identificación y registros, lo cual afecta la verificación para determinar el saldo real de estos bienes y genera incertidumbre en el saldo de la cuenta 170515 Bienes de uso público en Construcción.
</t>
  </si>
  <si>
    <t xml:space="preserve">Lo anterior genera, que la cuenta 290580 Recaudo por Clasificar del Pasivo, se encuentre sobrestimada en $1.721,7 millones, sobrestimando además la cuenta 140702 Servicios de Transportes, en la misma cuantía.  
</t>
  </si>
  <si>
    <t xml:space="preserve">Lo anterior, por deficiencias en los controles establecidos por la Entidad, lo cual afecta las características cualitativas de Confiabilidad, Relevancia y Comprensibilidad de la información contable.  Este hallazgo tiene presunta incidencia disciplinaria.
</t>
  </si>
  <si>
    <t>Las anteriores situaciones obedecen a deficiencias de control y supervisión por parte de la Aerocivil, en el cumplimiento de requisitos para la suscripción y ejecución de los contratos.  Este hallazgo tiene presunta incidencia disciplinaria.</t>
  </si>
  <si>
    <t>lo anterior el pago realizado no cumple con las condiciones de recibo del bien o servicio que se requieren para generar una cuenta por pagar por $657,4 millones, sobreestimando las cuentas por pagar en dicho valor, por inobservancia del Decreto 1957 de 2007, artículo 71.</t>
  </si>
  <si>
    <t>En consecuencia el gasto se causó con anterioridad a la expedición del CDP vulnerando el principio de legalidad por cuanto esta conducta además de constituir una sobreestimación de las cuentas por pagar en un valor de $1.386,8 millones, puede enmarcarse en la legalización de hechos cumplidos de conformidad con el Estatuto Orgánico de Presupuesto que en su Artículo 71, establece:</t>
  </si>
  <si>
    <t>Como se puede observar las reservas constituidas por el rubro de inversión por 46.74% superan ampliamente el 15% establecido en el Decreto 111 de 1996 Articulo 78, que establece: “En cada vigencia, el Gobierno reducirá el Presupuesto de Gastos de Funcionamiento cuando las reservas constituidas para ellos, superen el 2% del presupuesto del año inmediatamente anterior.</t>
  </si>
  <si>
    <t xml:space="preserve">Esta situación además de generar una sobrestimación del valor de las reservas en esta cuantía, denota incumplimiento de la Ley 225 de 1995, Artículo 8: “El artículo 72 de la Ley 38 de 1989 modificado por el artículo 38 de la Ley 179 de 1994, quedará así: (…) Al cierre de la vigencia fiscal cada órgano constituirá las reservas presupuestales con los compromisos que al 31 de diciembre no </t>
  </si>
  <si>
    <t>Lo anterior denota deficiencias de control interno relacionadas con los procedimientos de flujo de información de las áreas responsables hacia contabilidad que no permiten mostrar cifras reales al final del periodo; esta situación subestima a la vez las cuentas de gastos y/o patrimonio de la Entidad que le sean correlativas.</t>
  </si>
  <si>
    <t>La anterior situación, sobrestima la cuenta mencionada y subestima los Bienes de Uso Público; además se subestiman las cuentas de Depreciación y Gastos respectivas por valor de $349 millones aproximadamente.</t>
  </si>
  <si>
    <t xml:space="preserve">De lo anterior, se desprende una presunta falta de controles por parte de la Entidad en los procesos contractuales que conllevan a una gestión no acorde con sus funciones y por ende de los fines esenciales del Estado.  Este hallazgo tiene presunta incidencia disciplinaria.  </t>
  </si>
  <si>
    <t>Las presuntas deficiencias e inconsistencias en los estudios y diseños y la falta de un adecuado control, seguimiento, supervisión y aprobación de los mismos, el cual se dejó en manos de uno o pocos profesionales de la Entidad, conllevaron a que la etapa de revisión de los diseños, prevista en 70 días calendario, de acuerdo con el Acta de Inicio de Obra, se extendiera desde el 23/01/2015</t>
  </si>
  <si>
    <t>Todo lo anterior, debido a falta de controles de la interventoría y de supervisión por parte de la Aerocivil, lo que generó pago de obra no ejecutada para el momento de suscripción de las actas de recibo parcial de obra, incorrecciones en la constitución de las cuentas por pagar y reservas presupuestales de los recursos del contrato 14000148 OK vigencia 2015, inconsistencia y sobreestima</t>
  </si>
  <si>
    <t>Todo lo anterior, refleja falta de planeación, control y priorización en el desarrollo del contrato y se presenta debido a deficiencias en los controles implementados por la interventoría para el seguimiento y control físico, administrativo, financiero y legal del mismo, al igual que por deficiencias en los controles de la supervisión efectuada por la Aerocivil al contrato de obra, de in</t>
  </si>
  <si>
    <t>Lo anterior, denota que la Entidad en la planeación y ejecución de este proyecto, presentó falencias en el análisis, priorización de necesidades, estudios, estructuración de los objetos, obligaciones, términos de intervención, presupuestos e ítems requeridos, que debía tener estructurados y definidos completamente, previamente a la ejecución y desarrollo del proyecto, vulnerando aspectos</t>
  </si>
  <si>
    <t>Lo anterior, evidencia debilidades en la función de seguimiento y control que debió ser ejercida por la interventoría y la supervisión, afectando el seguimiento del presupuesto, por cuanto un acta de obra se constituye en el soporte de seguimiento, control y pago, que refleja las cantidades ejecutadas en un período determinado y que previamente debieron ser aprobadas por el interventor y</t>
  </si>
  <si>
    <t>Lo anterior, ya que aunado al constante cambio del funcionario responsable de dicho labor de control, no se observó la existencia de informes técnicos contentivos de dicha gestión y empalme en cada cambio, tal como lo establece el Manual de Contratación de Aerocivil, Resolución 3553 de 2013, manual que aplicaba en el momento de suscripción del contrato; conllevando a que las debilidades</t>
  </si>
  <si>
    <t>Lo anterior denota debilidades en la interventoria y supervisión, en la identificación de las actividades que son responsabilidad del contratista y por tanto no pueden considerarse como ítems no previstos y de los suministros que no se ven afectados por el porcentaje de AIU, en contravía de los Artículos 83 y 84 de la Ley 1474 de 2011, y Artículos 6 y 10 de la Resolución 589 de 2007.</t>
  </si>
  <si>
    <t>Lo anterior, denota que las gestiones adelantadas por parte de la Aerocivil, no han sido efectivas para el cumplimiento del artículo 125 de la Constitución Política, que tiene como consecuencia la vulneración directa por parte de esta Entidad, de un Principio Constitucional, desarrollado por la Ley 909 de 2004, conllevando a que las personas que laboran en la Entidad, no hayan ingresado</t>
  </si>
  <si>
    <t>1. Desarrollar la interfaz para traer los datos de FDS hacia RVE.</t>
  </si>
  <si>
    <t xml:space="preserve">Realizar conciliaciones mensuales con Contabilidad, Facturacion y Tesoreria sobre las cuentas 433013 y 433014 a fin de eliminar la diferencia en la presentacion de informes que puedan generar interpretaciones equivocadas sobre estos ingresos   </t>
  </si>
  <si>
    <t xml:space="preserve">1. Solicitar a la ANI los formatos de los bienes muebles e inmuebles revertidos de los contratos de concesión y envio al grupo de Almacen e Inmuebles. 
</t>
  </si>
  <si>
    <t xml:space="preserve">Elaborar procedimiento para la rendición del informe de provisiones para contingencias a la Dirección Financiera. </t>
  </si>
  <si>
    <t>Ealborar Notas contables con informacion suficiente para una adecauda revelacion de la informacion contable</t>
  </si>
  <si>
    <t>1. Solicitar a la Dirección de Informatica inlcuir y/o ampliar el número de caracteres en la columna de observaciones de los comprobantes manuales para digitar el objeto de los contratos de construcción y que muestre el numero  y el objeto del contrato en el reporte del libro auxiliar R09422.</t>
  </si>
  <si>
    <t>2. Elaborar trimestralmente en excel la relación   de los contratos de contrucción en curso que contenga: No. de contrato, tercero (Provedor), valor y objeto del contrato.</t>
  </si>
  <si>
    <t xml:space="preserve">Realizar conciliaciones mensuales con Cartera y Tesoreria sobre las cuentas 290580 a fin de eliminar la diferencia en la presentacion de informes que puedan generar interpretaciones equivocadas sobre estos ingresos   </t>
  </si>
  <si>
    <t xml:space="preserve">Aprobar, publicar y socilaizar las politicas contables </t>
  </si>
  <si>
    <t xml:space="preserve">Planificar las compras futuras de licencias de software disponibles a través de los acuerdos marco de precio de CCE, de tal forma que las licencias adquiridas una vez recibidas sean activadas antes de que el proveedor realice la facturación. </t>
  </si>
  <si>
    <t xml:space="preserve">1-Solicitar al Grupo de Presupuesto se expida un CDP del costo total del presupuesto anual, para cubrir los gastos de nómina, y contribuciones inherentes.
</t>
  </si>
  <si>
    <t>2-Actualización del procedimiento Pago nómina del personal de planta, que riegistra en el sistema de gestión de Calidad.</t>
  </si>
  <si>
    <t xml:space="preserve">1. Entregar oportunamente a la Dirección Financiera las actas de liquidacion e informe del supervisor sobre el avance y estado de los recursos.
</t>
  </si>
  <si>
    <t>Realizar ajuste contable para corregir el mayor valor contabilizado en contrucciones en curso del contato No.14000146 OK</t>
  </si>
  <si>
    <t>1. Utilizar la herramienta de project para programar la ejecución de los contratos desde la fase precuntractual, contractual y postcontractual para preveer su terminación dentro de la vigencia fiscal y presentar los  proyectos en el I trimestre de cada año a la  de Secretaría de Sistemas Operacionales y  Dirección administrativa.</t>
  </si>
  <si>
    <t>2. Implementacion de las circulares 070 y 071/16.</t>
  </si>
  <si>
    <t>3. Mejorar la estructuracion y planificacion de los proyectos en cuanto a estudios y diseños previos contratados debidamente revisados por la interventoria .</t>
  </si>
  <si>
    <t>4. Suscribir acta de recibo final.</t>
  </si>
  <si>
    <t>3. Mejorar la estructuracion y planificacion de los proyectos en cuanto a estudios y diseños previos contratados debidamente revisados por la interventoria.</t>
  </si>
  <si>
    <t xml:space="preserve">3. Mejorar la estructuracion y planificacion de los proyectos en cuanto a estudios y diseños previos contratados debidamente revisados por la interventoria </t>
  </si>
  <si>
    <t>4. Ajustar las cantidades de obra realmente ejecutadas al momento de la liquidación.</t>
  </si>
  <si>
    <t>1. Utilizar la herramienta de project para programar la ejecución de los contratos desde la fase precuntractual, contractual y postcontractual para preveer su terminación dentro de la vigencia fiscal y presentar los  proyectos en el I trimestre de cada año a la  de Secretaría de Sistemas Operacionales y  Dirección administrativa</t>
  </si>
  <si>
    <t>4. Suscribir actas de mayores y menores cantidades de obra cuando sea el caso, previo a realizar aprobacion de pagos.</t>
  </si>
  <si>
    <t xml:space="preserve">1. Implementar en el acto de designacion de la supervision, la realizacion de acta de empalme, en donde se exprese el estado actual y aspectos relevantes del contrato, cuando se desgine un nuevo supervisor.
</t>
  </si>
  <si>
    <t>2. Remitir a control interno disciplinario presunto incumplimiento por parte de los funcionarios que ejercen funciones de supervisión, cuando falten a sus obligaciones de acuerdo con la normatividad  interna y general.</t>
  </si>
  <si>
    <t>Adelantar la convocatoria pública en la Unidad Administrativa Especial Aeronáutica Civil</t>
  </si>
  <si>
    <t>Mediante mesas de trabajo se establece la efectividad del saldo a favor del cliente y elaborar acta.
Relealizar el ajuste correspondiente.</t>
  </si>
  <si>
    <t>Socilaizar mediante correo electrónico el procedimiento de aplicación de las notas de los prepagos.</t>
  </si>
  <si>
    <t>Informe trimestral elaborado y notas aplicadas.</t>
  </si>
  <si>
    <t>Una vez se cierre el modulo de facturacion y tesoreria se debe en mesa de trabajo establecer las actas que evidencien la conciliacion mensual</t>
  </si>
  <si>
    <t>Reunión con la Dirección Financiera para ambientar el procedimiento.
Incorporar el procedimiento en ISOLUCIÓN.
Muestreo aplicación del procedimiento.</t>
  </si>
  <si>
    <t xml:space="preserve">Solicitar trimestralmente a cada dueño del proceso las correspondientes revelaciones, para ajustar las notas a los estados fiancieros con la información suficiente de conformidad con las políticas contables.
</t>
  </si>
  <si>
    <t xml:space="preserve">1. Elaborar Resolución para aprobacion de las politicas contables.
2. publicar en Isolucion las politicas
3.Socializar las politicas contables
</t>
  </si>
  <si>
    <t>Soportes aplicación circular.</t>
  </si>
  <si>
    <t>Generar un informe que contenga las fechas de vencimiento de las suscripciones de las licencias de software.
Generer documento de la planificación de compra de las licencias de acuerdo al informe de fechas de vencimiento.
Incluir en el Acta de Recibo como anexo  el documento "Certificacion Activacion de Licencias" para el pago.</t>
  </si>
  <si>
    <t xml:space="preserve">1. Oficio solicitud CDP.
</t>
  </si>
  <si>
    <t xml:space="preserve">2. Actaulización procedimiento.
</t>
  </si>
  <si>
    <t>1. Controlar el avance físico y financiero de los contratos.</t>
  </si>
  <si>
    <t>Realizar ajuste contable.</t>
  </si>
  <si>
    <t>2. Socialización e Implementación de las circulares 070 y 071 de 2017.</t>
  </si>
  <si>
    <t>3. Revisión y aval por parte de la Interventoría de los estudios y Diseño de Estudios previos Contratados</t>
  </si>
  <si>
    <t>4. Remitir acta de recibo final</t>
  </si>
  <si>
    <t>2. Socialización divulgacion y seguimiento de las circulares 070 y 071 de 2016.</t>
  </si>
  <si>
    <t>4. Remitir acta de liquidación.</t>
  </si>
  <si>
    <t xml:space="preserve">4. Solicitar actas de mayores y menores cantidades de obra al supervisore del contrato 14000152
</t>
  </si>
  <si>
    <t>2. Remision de documentacion a Control Interno Disciplinario.</t>
  </si>
  <si>
    <t>1.Actualización registro público de carrera administrativa
2.Ajuste manual específico de funciones y competencias laborales
3. Reuniones periódicas entre la UAEAC y la CNSC.  
5.Proferir acto administrativo que regule la provisión de encargos.
6.En el anteproyecto de Presupuesto 2019  , se solicitaron  $5.400 millones .</t>
  </si>
  <si>
    <t>Reporte ajustes
Actas</t>
  </si>
  <si>
    <t>Factura y circular.</t>
  </si>
  <si>
    <t>Informe.</t>
  </si>
  <si>
    <t>Informe y acta.</t>
  </si>
  <si>
    <t>Actas de conciliacion mensual.</t>
  </si>
  <si>
    <t xml:space="preserve">1 Oficio.
2.Formatos.
</t>
  </si>
  <si>
    <t xml:space="preserve">1. Formatos
2. Comprobantes contables
</t>
  </si>
  <si>
    <t xml:space="preserve">1. Formatos
2. Reporte de Activo.
</t>
  </si>
  <si>
    <t xml:space="preserve">1. Comprobantes Contables.
</t>
  </si>
  <si>
    <t xml:space="preserve">Actas de reunión (1)
Procedimiento incorporado (1)
Evidencias (2).
</t>
  </si>
  <si>
    <t>Reportes Trimestrales</t>
  </si>
  <si>
    <t>1, Resolucion
2. Publicacion
3. Socialización</t>
  </si>
  <si>
    <t>Circular
Soporte publicación.
Registros Presupuestales posteriores a la circular.</t>
  </si>
  <si>
    <t>Muestra</t>
  </si>
  <si>
    <t>1. Informe      
2. Documento de planificación
3. Certificación Activación Licencias</t>
  </si>
  <si>
    <t>1. CDP expedido</t>
  </si>
  <si>
    <t>2. Procedimiento Actualizado en Isolucion.</t>
  </si>
  <si>
    <t xml:space="preserve"> 1. Informe de seguimiento trimesteral.</t>
  </si>
  <si>
    <t>Comprobante Contable</t>
  </si>
  <si>
    <t>2. Registro de asistencia y o Socialización.</t>
  </si>
  <si>
    <t>3. Muestra semestral de Estudios y Diseños previos contratados debidamente revisados por la interventoria.</t>
  </si>
  <si>
    <t>4.Presentación de Acta de recibo final.</t>
  </si>
  <si>
    <t>4.Presentación de Acta de liquidación.</t>
  </si>
  <si>
    <t xml:space="preserve">4.Presentación de Acta </t>
  </si>
  <si>
    <t>2. Oficio remisorio</t>
  </si>
  <si>
    <t>1.Certificación(1351)
2.Resolución de Ajuste
3.Actas
4.Informe porcentaje de avance de cumplimiento.
5.Resolución
6.Anteproyecto 2019</t>
  </si>
  <si>
    <t xml:space="preserve">SIN PORCENTAJE DE AVANCE POR SER SUSCRIPCIÓN DE LOS HALLAZGOS REPORTADOS EN EL INFORME CGR-CDSIFTCEDR- N° 007  mayo 2018.
</t>
  </si>
  <si>
    <t>FILA_61</t>
  </si>
  <si>
    <t>FILA_62</t>
  </si>
  <si>
    <t>FILA_63</t>
  </si>
  <si>
    <t>FILA_64</t>
  </si>
  <si>
    <t>FILA_65</t>
  </si>
  <si>
    <t>FILA_66</t>
  </si>
  <si>
    <t>FILA_67</t>
  </si>
  <si>
    <t>FILA_68</t>
  </si>
  <si>
    <t xml:space="preserve">1. Elaborar reporte sobre los saldos a aplicar a los prepagos de acuerdo con el procedimiento GFIN-7.0-06-144, enviar a los analistas de cartera para su estudio.
</t>
  </si>
  <si>
    <t>2. Circularizar el procedimiento de aplicación de notas a clientes externos.</t>
  </si>
  <si>
    <t>3. Elaborar informe trimestral conciliado con el Grupo de Contabilidad, sobre la aplicación de notas a los prepagos.</t>
  </si>
  <si>
    <t>1.Integraciòn de los FDS de los centros de control a travès de los IDC.</t>
  </si>
  <si>
    <t>2.Ampliar cobertura de informaciòn de aeropuertos con la implementaciòn de proyectos de torrre remota.</t>
  </si>
  <si>
    <t>3.Gestionar con el proveedror del servicio la configuaraciòn de dos puertos adicionasles dentro del servidor FDS.</t>
  </si>
  <si>
    <t>1. Implementaciòn de la fajas electronicas y ajustar los procedimientos.</t>
  </si>
  <si>
    <t>2. Ajustar la circular aic incluyendo en la casilla 18 del plan de vuelo el nombre del explotador de la aeronave y la Sigla OACI para las operaciones AFIL y ZZZZ.</t>
  </si>
  <si>
    <t>3. Definiciòn de procedimientos para la identificaciòn de los vuelos AFIL ZZZZ.</t>
  </si>
  <si>
    <t>2.Ampliar cobertura de informaciòn de aeropuertos con la implementaciòn de proyectos de torres remotas.</t>
  </si>
  <si>
    <t>3.Gestionar con el proveedror del servicio (INDRA) la configuaraciòn de dos puertos adicionasles dentro del servidor FDS.</t>
  </si>
  <si>
    <t>3. Definiciòn de procedimientos para la identificaciòn de los vuelos AFIL y ZZZZ.</t>
  </si>
  <si>
    <t xml:space="preserve">2. Verificar y validar los formatos de bienes muebles y contabilizar.
</t>
  </si>
  <si>
    <t xml:space="preserve">3. Verificar y validar los formatos de bienes inmuebles y enviar a contabilidad.
</t>
  </si>
  <si>
    <t>4. Contabilizar los bienes inmuebles.</t>
  </si>
  <si>
    <t>1. Gestionar las actividades que permitan integrar los FDS con los IDC.</t>
  </si>
  <si>
    <t>2. Gestinar la ampliación de la cobertura con la torres remotas.</t>
  </si>
  <si>
    <t>3. Configurar los dos puertos adicionales del servidor FDS.</t>
  </si>
  <si>
    <t>Gestionar el desarrollo de la interfaz entre FDS y RVE.</t>
  </si>
  <si>
    <t>1. Adelantar la implementación de las fajas de progreso y la actualización del procedimiento.</t>
  </si>
  <si>
    <t>2. Gestionar y ajustar la circular con el procedimieto para el trámite de la casilla 18.</t>
  </si>
  <si>
    <t>3. Elaborar el procedimiento para la identificación de los AFIL Y ZZZZ.</t>
  </si>
  <si>
    <t>3. Configurar los dos puertos adicionales del servidor FDS</t>
  </si>
  <si>
    <t>1. Solcitar formatos a la ANI
2. Enviar formatos al Grupo de Almacen e Inmuebles.</t>
  </si>
  <si>
    <t>3. Validar formatos y contabilizar bienes muebles.</t>
  </si>
  <si>
    <t>4. Validar formatos  bienes inmuebles y enviar a Contabilidad.
5. Activar los bienes Inmuebles.</t>
  </si>
  <si>
    <t>6. Contabilizar los bienes Inmuebles.</t>
  </si>
  <si>
    <t>1. Oficio a Dirección de Informatica.</t>
  </si>
  <si>
    <t>1. Cuadro en excel.</t>
  </si>
  <si>
    <t>Una vez se cierre el modulo de Tesoreria Cartera debe en mesa de trabajo establecer las actas que evidencien la conciliacion mensual.</t>
  </si>
  <si>
    <t>1. Informe y acta de instalación.</t>
  </si>
  <si>
    <t>2. Informe y acta de ampliación.</t>
  </si>
  <si>
    <t>3. Informe acta de configuración.</t>
  </si>
  <si>
    <t>1. Informe y acta.
Procedimiento ajustado y socializado.</t>
  </si>
  <si>
    <t>2. Circular ajustada y socializada.</t>
  </si>
  <si>
    <t>3. Procedimiento elaborado y socializado.</t>
  </si>
  <si>
    <t xml:space="preserve">Oficio.
</t>
  </si>
  <si>
    <t xml:space="preserve">Cuadro en excel. </t>
  </si>
  <si>
    <t>Se recaudaran muestras de expedientes contractuales suscritas posterior a la expedición de la circular para evidenciar que contengan todos los elementos exigidos por la norma.</t>
  </si>
  <si>
    <t>Establecer plazos de diligenciamiento de la lista de chequeo del proceso de contratación, estadarizandolo en ISOLUCIÓN.</t>
  </si>
  <si>
    <t xml:space="preserve">1. Utilizar la herramienta de proyect para programar la ejecución de los contratos desde la fase precontractual para preveer su terminación dentro de la vigencia fiscal y presentar los  proyectos en el I trimestre de cada año a la Secretaria de Secretaría de Sistemas Operacionales y  Dirección administrativa.       </t>
  </si>
  <si>
    <t>1. Realizar seguimiento semanal al estado de avance de los contratos.</t>
  </si>
  <si>
    <t xml:space="preserve">Se circularizará a los servidores públicos de la DRC para recordar las normas aplicables y el régimen sancionatorio. </t>
  </si>
  <si>
    <t xml:space="preserve">Elaboración circular
Publicación
Socialización
</t>
  </si>
  <si>
    <t xml:space="preserve">Modificar procedimiento
Publicarlo en ISolucion
</t>
  </si>
  <si>
    <t>1. Generar reporte trimestral para seguimiento precontractual contractual y postcontractual.
2. Tomar muestras de la herramienta proyect para verificar que se esta programando la ejecucion de los contratos</t>
  </si>
  <si>
    <t xml:space="preserve">1. Elaboracion de circular en la cual se informe a los ordenadores del gasto, la necesidad de incluir en acta de designacion de la supervision, la realizacion de acta de empalme por parte de quien antecede la nueva supervision del contrato.
2. Socializar la circular con los supervisores.
</t>
  </si>
  <si>
    <t>1. Generar reporte trimestral para seguimiento precontractual contractual y postcontractual.
2. Tomar muestras de la herramienta proyect para verificar que se esta programando la ejecucion de los contratos.</t>
  </si>
  <si>
    <t>1. Tramitar actas de liquidacion dentro de los terminos legales e informe del supervisor.
2. Realizar el ajuste comtable respectivo.</t>
  </si>
  <si>
    <t>Lista de chequeo y procedimiento publicada en Isolucion</t>
  </si>
  <si>
    <t>1. Informe de seguimiento trimestral que incluya el seguimiento precontractaul, contractual y post contratcual y las muestras tomadas de la herramienta proyect</t>
  </si>
  <si>
    <t xml:space="preserve">1. Acta de liquidacion e informe del supervisor.
2. Comprobante contable. </t>
  </si>
  <si>
    <t xml:space="preserve">1. Circular socializada.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</si>
</sst>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dd/mm/yyyy;@"/>
  </numFmts>
  <fonts count="9"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2"/>
      <color indexed="8"/>
      <name val="Arial"/>
      <family val="2"/>
    </font>
    <font>
      <b/>
      <sz val="12"/>
      <name val="Arial"/>
      <family val="2"/>
    </font>
    <font>
      <sz val="10"/>
      <name val="Arial"/>
      <family val="2"/>
    </font>
    <font>
      <sz val="12"/>
      <name val="Arial"/>
      <family val="2"/>
    </font>
    <font>
      <sz val="12"/>
      <color indexed="8"/>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s>
  <cellStyleXfs count="4">
    <xf numFmtId="0" fontId="0" fillId="0" borderId="0"/>
    <xf numFmtId="0" fontId="3" fillId="0" borderId="0"/>
    <xf numFmtId="0" fontId="6" fillId="0" borderId="0"/>
    <xf numFmtId="0" fontId="6" fillId="0" borderId="0"/>
  </cellStyleXfs>
  <cellXfs count="27">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1" fillId="2" borderId="4" xfId="0" applyFont="1" applyFill="1" applyBorder="1" applyAlignment="1">
      <alignment horizontal="center" vertical="center"/>
    </xf>
    <xf numFmtId="0" fontId="4" fillId="0" borderId="3" xfId="1" applyFont="1" applyFill="1" applyBorder="1"/>
    <xf numFmtId="0" fontId="5" fillId="0" borderId="3" xfId="1" applyFont="1" applyFill="1" applyBorder="1" applyAlignment="1" applyProtection="1">
      <alignment vertical="center" wrapText="1"/>
      <protection locked="0"/>
    </xf>
    <xf numFmtId="0" fontId="5" fillId="0" borderId="3" xfId="2" applyFont="1" applyFill="1" applyBorder="1" applyAlignment="1">
      <alignment horizontal="center" vertical="center" wrapText="1"/>
    </xf>
    <xf numFmtId="0" fontId="7" fillId="0" borderId="3" xfId="2" applyNumberFormat="1" applyFont="1" applyFill="1" applyBorder="1" applyAlignment="1">
      <alignment horizontal="justify" vertical="top" wrapText="1"/>
    </xf>
    <xf numFmtId="0" fontId="7" fillId="0" borderId="3" xfId="2" applyFont="1" applyFill="1" applyBorder="1" applyAlignment="1">
      <alignment horizontal="justify" vertical="top" wrapText="1"/>
    </xf>
    <xf numFmtId="0" fontId="7" fillId="0" borderId="3" xfId="0" applyFont="1" applyFill="1" applyBorder="1" applyAlignment="1" applyProtection="1">
      <alignment horizontal="justify" vertical="top" wrapText="1"/>
      <protection locked="0"/>
    </xf>
    <xf numFmtId="14" fontId="7" fillId="0" borderId="3" xfId="2" applyNumberFormat="1" applyFont="1" applyFill="1" applyBorder="1" applyAlignment="1">
      <alignment horizontal="justify" vertical="top" wrapText="1"/>
    </xf>
    <xf numFmtId="0" fontId="7" fillId="0" borderId="3" xfId="2" applyFont="1" applyFill="1" applyBorder="1" applyAlignment="1" applyProtection="1">
      <alignment horizontal="justify" vertical="top" wrapText="1"/>
      <protection locked="0"/>
    </xf>
    <xf numFmtId="0" fontId="7" fillId="0" borderId="3" xfId="3" applyFont="1" applyFill="1" applyBorder="1" applyAlignment="1">
      <alignment horizontal="justify" vertical="top" wrapText="1"/>
    </xf>
    <xf numFmtId="0" fontId="7" fillId="0" borderId="3" xfId="1" applyFont="1" applyFill="1" applyBorder="1" applyAlignment="1">
      <alignment horizontal="justify" vertical="top"/>
    </xf>
    <xf numFmtId="0" fontId="7" fillId="0" borderId="3" xfId="2" applyFont="1" applyFill="1" applyBorder="1" applyAlignment="1">
      <alignment horizontal="justify" vertical="top" wrapText="1" shrinkToFit="1"/>
    </xf>
    <xf numFmtId="0" fontId="7" fillId="0" borderId="3" xfId="2" applyFont="1" applyFill="1" applyBorder="1" applyAlignment="1">
      <alignment horizontal="center" vertical="center" wrapText="1"/>
    </xf>
    <xf numFmtId="0" fontId="7" fillId="0" borderId="3" xfId="2" applyFont="1" applyFill="1" applyBorder="1" applyAlignment="1">
      <alignment horizontal="center" vertical="center"/>
    </xf>
    <xf numFmtId="1" fontId="7" fillId="0" borderId="3" xfId="2" applyNumberFormat="1" applyFont="1" applyFill="1" applyBorder="1" applyAlignment="1">
      <alignment horizontal="center" vertical="center" wrapText="1"/>
    </xf>
    <xf numFmtId="0" fontId="7" fillId="0" borderId="3" xfId="0" applyFont="1" applyFill="1" applyBorder="1" applyAlignment="1" applyProtection="1">
      <alignment horizontal="center" vertical="center" wrapText="1"/>
      <protection locked="0"/>
    </xf>
    <xf numFmtId="0" fontId="7" fillId="0" borderId="3" xfId="2" applyFont="1" applyFill="1" applyBorder="1" applyAlignment="1" applyProtection="1">
      <alignment horizontal="center" vertical="center" wrapText="1"/>
      <protection locked="0"/>
    </xf>
    <xf numFmtId="14" fontId="7" fillId="0" borderId="3" xfId="2" applyNumberFormat="1" applyFont="1" applyFill="1" applyBorder="1" applyAlignment="1">
      <alignment horizontal="center" vertical="center" wrapText="1"/>
    </xf>
    <xf numFmtId="14" fontId="7" fillId="0" borderId="3" xfId="2" applyNumberFormat="1" applyFont="1" applyFill="1" applyBorder="1" applyAlignment="1">
      <alignment horizontal="center" vertical="center"/>
    </xf>
    <xf numFmtId="165" fontId="7" fillId="0" borderId="3" xfId="2" applyNumberFormat="1" applyFont="1" applyFill="1" applyBorder="1" applyAlignment="1" applyProtection="1">
      <alignment horizontal="center" vertical="center" wrapText="1"/>
      <protection locked="0"/>
    </xf>
    <xf numFmtId="0" fontId="5" fillId="0" borderId="3" xfId="2" applyFont="1" applyFill="1" applyBorder="1" applyAlignment="1">
      <alignment horizontal="justify" vertical="top" wrapText="1"/>
    </xf>
    <xf numFmtId="0" fontId="8" fillId="3" borderId="2" xfId="0"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cellXfs>
  <cellStyles count="4">
    <cellStyle name="Excel Built-in Normal 2" xfId="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C41" sqref="C41"/>
    </sheetView>
  </sheetViews>
  <sheetFormatPr baseColWidth="10" defaultColWidth="9.140625" defaultRowHeight="15" x14ac:dyDescent="0.25"/>
  <cols>
    <col min="2" max="2" width="16" customWidth="1"/>
    <col min="3" max="3" width="54" customWidth="1"/>
    <col min="4" max="4" width="28.5703125" customWidth="1"/>
    <col min="5" max="5" width="55.7109375" customWidth="1"/>
    <col min="6" max="6" width="48.28515625" customWidth="1"/>
    <col min="7" max="7" width="53" customWidth="1"/>
    <col min="8" max="8" width="46.28515625" customWidth="1"/>
    <col min="9" max="9" width="42.85546875" customWidth="1"/>
    <col min="10" max="10" width="47" customWidth="1"/>
    <col min="11" max="11" width="35" customWidth="1"/>
    <col min="12" max="12" width="40" customWidth="1"/>
    <col min="13" max="13" width="36" customWidth="1"/>
    <col min="14" max="14" width="46" customWidth="1"/>
    <col min="15" max="15" width="54.85546875" customWidth="1"/>
    <col min="17" max="256" width="8" hidden="1"/>
  </cols>
  <sheetData>
    <row r="1" spans="1:15" x14ac:dyDescent="0.25">
      <c r="B1" s="1" t="s">
        <v>0</v>
      </c>
      <c r="C1" s="1">
        <v>53</v>
      </c>
      <c r="D1" s="25" t="s">
        <v>1</v>
      </c>
      <c r="E1" s="26"/>
      <c r="F1" s="26"/>
      <c r="G1" s="26"/>
    </row>
    <row r="2" spans="1:15" x14ac:dyDescent="0.25">
      <c r="B2" s="1" t="s">
        <v>2</v>
      </c>
      <c r="C2" s="1">
        <v>400</v>
      </c>
      <c r="D2" s="25" t="s">
        <v>3</v>
      </c>
      <c r="E2" s="26"/>
      <c r="F2" s="26"/>
      <c r="G2" s="26"/>
    </row>
    <row r="3" spans="1:15" x14ac:dyDescent="0.25">
      <c r="B3" s="1" t="s">
        <v>4</v>
      </c>
      <c r="C3" s="1">
        <v>1</v>
      </c>
    </row>
    <row r="4" spans="1:15" x14ac:dyDescent="0.25">
      <c r="B4" s="1" t="s">
        <v>5</v>
      </c>
      <c r="C4" s="1">
        <v>358</v>
      </c>
    </row>
    <row r="5" spans="1:15" x14ac:dyDescent="0.25">
      <c r="B5" s="1" t="s">
        <v>6</v>
      </c>
      <c r="C5" s="2">
        <v>43264</v>
      </c>
    </row>
    <row r="6" spans="1:15" x14ac:dyDescent="0.25">
      <c r="B6" s="1" t="s">
        <v>7</v>
      </c>
      <c r="C6" s="1">
        <v>0</v>
      </c>
      <c r="D6" s="1" t="s">
        <v>8</v>
      </c>
    </row>
    <row r="8" spans="1:15" x14ac:dyDescent="0.25">
      <c r="A8" s="1" t="s">
        <v>9</v>
      </c>
      <c r="B8" s="25" t="s">
        <v>10</v>
      </c>
      <c r="C8" s="26"/>
      <c r="D8" s="26"/>
      <c r="E8" s="26"/>
      <c r="F8" s="26"/>
      <c r="G8" s="26"/>
      <c r="H8" s="26"/>
      <c r="I8" s="26"/>
      <c r="J8" s="26"/>
      <c r="K8" s="26"/>
      <c r="L8" s="26"/>
      <c r="M8" s="26"/>
      <c r="N8" s="26"/>
      <c r="O8" s="26"/>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37.25" thickBot="1" x14ac:dyDescent="0.3">
      <c r="A11" s="3">
        <v>1</v>
      </c>
      <c r="B11" s="4" t="s">
        <v>24</v>
      </c>
      <c r="C11" s="5" t="s">
        <v>25</v>
      </c>
      <c r="D11" s="6" t="s">
        <v>27</v>
      </c>
      <c r="E11" s="7" t="s">
        <v>88</v>
      </c>
      <c r="F11" s="8" t="s">
        <v>114</v>
      </c>
      <c r="G11" s="8" t="s">
        <v>222</v>
      </c>
      <c r="H11" s="8" t="s">
        <v>166</v>
      </c>
      <c r="I11" s="8" t="s">
        <v>187</v>
      </c>
      <c r="J11" s="15">
        <v>4</v>
      </c>
      <c r="K11" s="20">
        <v>43286</v>
      </c>
      <c r="L11" s="20">
        <v>43465</v>
      </c>
      <c r="M11" s="17">
        <f t="shared" ref="M11:M78" si="0">(+L11-K11)/7</f>
        <v>25.571428571428573</v>
      </c>
      <c r="N11" s="24">
        <v>0</v>
      </c>
      <c r="O11" s="23" t="s">
        <v>213</v>
      </c>
    </row>
    <row r="12" spans="1:15" ht="137.25" thickBot="1" x14ac:dyDescent="0.3">
      <c r="A12" s="3">
        <v>2</v>
      </c>
      <c r="B12" s="4" t="s">
        <v>28</v>
      </c>
      <c r="C12" s="5" t="s">
        <v>25</v>
      </c>
      <c r="D12" s="6" t="s">
        <v>27</v>
      </c>
      <c r="E12" s="7" t="s">
        <v>88</v>
      </c>
      <c r="F12" s="8" t="s">
        <v>114</v>
      </c>
      <c r="G12" s="8" t="s">
        <v>223</v>
      </c>
      <c r="H12" s="8" t="s">
        <v>167</v>
      </c>
      <c r="I12" s="8" t="s">
        <v>188</v>
      </c>
      <c r="J12" s="15">
        <v>10</v>
      </c>
      <c r="K12" s="20">
        <v>43286</v>
      </c>
      <c r="L12" s="20">
        <v>43465</v>
      </c>
      <c r="M12" s="17">
        <f t="shared" si="0"/>
        <v>25.571428571428573</v>
      </c>
      <c r="N12" s="24">
        <v>0</v>
      </c>
      <c r="O12" s="23" t="s">
        <v>213</v>
      </c>
    </row>
    <row r="13" spans="1:15" ht="137.25" thickBot="1" x14ac:dyDescent="0.3">
      <c r="A13" s="3">
        <v>3</v>
      </c>
      <c r="B13" s="4" t="s">
        <v>29</v>
      </c>
      <c r="C13" s="5" t="s">
        <v>25</v>
      </c>
      <c r="D13" s="6" t="s">
        <v>27</v>
      </c>
      <c r="E13" s="7" t="s">
        <v>88</v>
      </c>
      <c r="F13" s="8" t="s">
        <v>114</v>
      </c>
      <c r="G13" s="8" t="s">
        <v>224</v>
      </c>
      <c r="H13" s="8" t="s">
        <v>168</v>
      </c>
      <c r="I13" s="8" t="s">
        <v>189</v>
      </c>
      <c r="J13" s="15">
        <v>2</v>
      </c>
      <c r="K13" s="20">
        <v>43286</v>
      </c>
      <c r="L13" s="20">
        <v>43465</v>
      </c>
      <c r="M13" s="17">
        <f t="shared" si="0"/>
        <v>25.571428571428573</v>
      </c>
      <c r="N13" s="24">
        <v>0</v>
      </c>
      <c r="O13" s="23" t="s">
        <v>213</v>
      </c>
    </row>
    <row r="14" spans="1:15" ht="150.75" thickBot="1" x14ac:dyDescent="0.3">
      <c r="A14" s="3">
        <v>4</v>
      </c>
      <c r="B14" s="4" t="s">
        <v>30</v>
      </c>
      <c r="C14" s="5" t="s">
        <v>25</v>
      </c>
      <c r="D14" s="6" t="s">
        <v>31</v>
      </c>
      <c r="E14" s="8" t="s">
        <v>89</v>
      </c>
      <c r="F14" s="7" t="s">
        <v>115</v>
      </c>
      <c r="G14" s="8" t="s">
        <v>225</v>
      </c>
      <c r="H14" s="8" t="s">
        <v>237</v>
      </c>
      <c r="I14" s="8" t="s">
        <v>252</v>
      </c>
      <c r="J14" s="15">
        <v>1</v>
      </c>
      <c r="K14" s="20">
        <v>43286</v>
      </c>
      <c r="L14" s="20">
        <v>43404</v>
      </c>
      <c r="M14" s="17">
        <f t="shared" si="0"/>
        <v>16.857142857142858</v>
      </c>
      <c r="N14" s="24">
        <v>0</v>
      </c>
      <c r="O14" s="23" t="s">
        <v>213</v>
      </c>
    </row>
    <row r="15" spans="1:15" ht="150.75" thickBot="1" x14ac:dyDescent="0.3">
      <c r="A15" s="3">
        <v>5</v>
      </c>
      <c r="B15" s="4" t="s">
        <v>32</v>
      </c>
      <c r="C15" s="5" t="s">
        <v>25</v>
      </c>
      <c r="D15" s="6" t="s">
        <v>31</v>
      </c>
      <c r="E15" s="8" t="s">
        <v>89</v>
      </c>
      <c r="F15" s="7" t="s">
        <v>115</v>
      </c>
      <c r="G15" s="8" t="s">
        <v>226</v>
      </c>
      <c r="H15" s="8" t="s">
        <v>238</v>
      </c>
      <c r="I15" s="8" t="s">
        <v>253</v>
      </c>
      <c r="J15" s="15">
        <v>1</v>
      </c>
      <c r="K15" s="20">
        <v>43286</v>
      </c>
      <c r="L15" s="20">
        <v>43404</v>
      </c>
      <c r="M15" s="17">
        <f t="shared" si="0"/>
        <v>16.857142857142858</v>
      </c>
      <c r="N15" s="24">
        <v>0</v>
      </c>
      <c r="O15" s="23" t="s">
        <v>213</v>
      </c>
    </row>
    <row r="16" spans="1:15" ht="150.75" thickBot="1" x14ac:dyDescent="0.3">
      <c r="A16" s="3">
        <v>6</v>
      </c>
      <c r="B16" s="4" t="s">
        <v>33</v>
      </c>
      <c r="C16" s="5" t="s">
        <v>25</v>
      </c>
      <c r="D16" s="6" t="s">
        <v>31</v>
      </c>
      <c r="E16" s="8" t="s">
        <v>89</v>
      </c>
      <c r="F16" s="7" t="s">
        <v>115</v>
      </c>
      <c r="G16" s="8" t="s">
        <v>227</v>
      </c>
      <c r="H16" s="8" t="s">
        <v>239</v>
      </c>
      <c r="I16" s="8" t="s">
        <v>254</v>
      </c>
      <c r="J16" s="15">
        <v>1</v>
      </c>
      <c r="K16" s="20">
        <v>43286</v>
      </c>
      <c r="L16" s="20">
        <v>43404</v>
      </c>
      <c r="M16" s="17">
        <f t="shared" si="0"/>
        <v>16.857142857142858</v>
      </c>
      <c r="N16" s="24">
        <v>0</v>
      </c>
      <c r="O16" s="23" t="s">
        <v>213</v>
      </c>
    </row>
    <row r="17" spans="1:15" ht="150.75" thickBot="1" x14ac:dyDescent="0.3">
      <c r="A17" s="3">
        <v>7</v>
      </c>
      <c r="B17" s="4" t="s">
        <v>34</v>
      </c>
      <c r="C17" s="5" t="s">
        <v>25</v>
      </c>
      <c r="D17" s="6" t="s">
        <v>31</v>
      </c>
      <c r="E17" s="8" t="s">
        <v>89</v>
      </c>
      <c r="F17" s="7" t="s">
        <v>115</v>
      </c>
      <c r="G17" s="8" t="s">
        <v>140</v>
      </c>
      <c r="H17" s="8" t="s">
        <v>240</v>
      </c>
      <c r="I17" s="8" t="s">
        <v>190</v>
      </c>
      <c r="J17" s="15">
        <v>1</v>
      </c>
      <c r="K17" s="20">
        <v>43286</v>
      </c>
      <c r="L17" s="20">
        <v>43465</v>
      </c>
      <c r="M17" s="17">
        <f t="shared" si="0"/>
        <v>25.571428571428573</v>
      </c>
      <c r="N17" s="24">
        <v>0</v>
      </c>
      <c r="O17" s="23" t="s">
        <v>213</v>
      </c>
    </row>
    <row r="18" spans="1:15" ht="150.75" thickBot="1" x14ac:dyDescent="0.3">
      <c r="A18" s="3">
        <v>8</v>
      </c>
      <c r="B18" s="4" t="s">
        <v>35</v>
      </c>
      <c r="C18" s="5" t="s">
        <v>25</v>
      </c>
      <c r="D18" s="6" t="s">
        <v>31</v>
      </c>
      <c r="E18" s="8" t="s">
        <v>89</v>
      </c>
      <c r="F18" s="7" t="s">
        <v>115</v>
      </c>
      <c r="G18" s="8" t="s">
        <v>228</v>
      </c>
      <c r="H18" s="8" t="s">
        <v>241</v>
      </c>
      <c r="I18" s="8" t="s">
        <v>255</v>
      </c>
      <c r="J18" s="15">
        <v>2</v>
      </c>
      <c r="K18" s="20">
        <v>43286</v>
      </c>
      <c r="L18" s="20">
        <v>43404</v>
      </c>
      <c r="M18" s="17">
        <f t="shared" si="0"/>
        <v>16.857142857142858</v>
      </c>
      <c r="N18" s="24">
        <v>0</v>
      </c>
      <c r="O18" s="23" t="s">
        <v>213</v>
      </c>
    </row>
    <row r="19" spans="1:15" ht="150.75" thickBot="1" x14ac:dyDescent="0.3">
      <c r="A19" s="3">
        <v>9</v>
      </c>
      <c r="B19" s="4" t="s">
        <v>36</v>
      </c>
      <c r="C19" s="5" t="s">
        <v>25</v>
      </c>
      <c r="D19" s="6" t="s">
        <v>31</v>
      </c>
      <c r="E19" s="8" t="s">
        <v>89</v>
      </c>
      <c r="F19" s="7" t="s">
        <v>115</v>
      </c>
      <c r="G19" s="8" t="s">
        <v>229</v>
      </c>
      <c r="H19" s="8" t="s">
        <v>242</v>
      </c>
      <c r="I19" s="8" t="s">
        <v>256</v>
      </c>
      <c r="J19" s="15">
        <v>1</v>
      </c>
      <c r="K19" s="20">
        <v>43286</v>
      </c>
      <c r="L19" s="20">
        <v>43404</v>
      </c>
      <c r="M19" s="17">
        <f t="shared" si="0"/>
        <v>16.857142857142858</v>
      </c>
      <c r="N19" s="24">
        <v>0</v>
      </c>
      <c r="O19" s="23" t="s">
        <v>213</v>
      </c>
    </row>
    <row r="20" spans="1:15" ht="150.75" thickBot="1" x14ac:dyDescent="0.3">
      <c r="A20" s="3">
        <v>10</v>
      </c>
      <c r="B20" s="4" t="s">
        <v>37</v>
      </c>
      <c r="C20" s="5" t="s">
        <v>25</v>
      </c>
      <c r="D20" s="6" t="s">
        <v>31</v>
      </c>
      <c r="E20" s="8" t="s">
        <v>89</v>
      </c>
      <c r="F20" s="7" t="s">
        <v>115</v>
      </c>
      <c r="G20" s="8" t="s">
        <v>230</v>
      </c>
      <c r="H20" s="8" t="s">
        <v>243</v>
      </c>
      <c r="I20" s="8" t="s">
        <v>257</v>
      </c>
      <c r="J20" s="15">
        <v>1</v>
      </c>
      <c r="K20" s="20">
        <v>43286</v>
      </c>
      <c r="L20" s="20">
        <v>43404</v>
      </c>
      <c r="M20" s="17">
        <f t="shared" si="0"/>
        <v>16.857142857142858</v>
      </c>
      <c r="N20" s="24">
        <v>0</v>
      </c>
      <c r="O20" s="23" t="s">
        <v>213</v>
      </c>
    </row>
    <row r="21" spans="1:15" ht="135.75" thickBot="1" x14ac:dyDescent="0.3">
      <c r="A21" s="3">
        <v>11</v>
      </c>
      <c r="B21" s="4" t="s">
        <v>38</v>
      </c>
      <c r="C21" s="5" t="s">
        <v>25</v>
      </c>
      <c r="D21" s="6" t="s">
        <v>31</v>
      </c>
      <c r="E21" s="7" t="s">
        <v>90</v>
      </c>
      <c r="F21" s="8" t="s">
        <v>116</v>
      </c>
      <c r="G21" s="8" t="s">
        <v>141</v>
      </c>
      <c r="H21" s="13" t="s">
        <v>169</v>
      </c>
      <c r="I21" s="8" t="s">
        <v>191</v>
      </c>
      <c r="J21" s="16">
        <v>5</v>
      </c>
      <c r="K21" s="21">
        <v>43312</v>
      </c>
      <c r="L21" s="21">
        <v>43496</v>
      </c>
      <c r="M21" s="17">
        <f t="shared" si="0"/>
        <v>26.285714285714285</v>
      </c>
      <c r="N21" s="24">
        <v>0</v>
      </c>
      <c r="O21" s="23" t="s">
        <v>213</v>
      </c>
    </row>
    <row r="22" spans="1:15" ht="150.75" thickBot="1" x14ac:dyDescent="0.3">
      <c r="A22" s="3">
        <v>12</v>
      </c>
      <c r="B22" s="4" t="s">
        <v>39</v>
      </c>
      <c r="C22" s="5" t="s">
        <v>25</v>
      </c>
      <c r="D22" s="6" t="s">
        <v>27</v>
      </c>
      <c r="E22" s="7" t="s">
        <v>91</v>
      </c>
      <c r="F22" s="8" t="s">
        <v>117</v>
      </c>
      <c r="G22" s="8" t="s">
        <v>225</v>
      </c>
      <c r="H22" s="8" t="s">
        <v>237</v>
      </c>
      <c r="I22" s="8" t="s">
        <v>252</v>
      </c>
      <c r="J22" s="15">
        <v>1</v>
      </c>
      <c r="K22" s="20">
        <v>43286</v>
      </c>
      <c r="L22" s="20">
        <v>43404</v>
      </c>
      <c r="M22" s="17">
        <f t="shared" si="0"/>
        <v>16.857142857142858</v>
      </c>
      <c r="N22" s="24">
        <v>0</v>
      </c>
      <c r="O22" s="23" t="s">
        <v>213</v>
      </c>
    </row>
    <row r="23" spans="1:15" ht="150.75" thickBot="1" x14ac:dyDescent="0.3">
      <c r="A23" s="3">
        <v>13</v>
      </c>
      <c r="B23" s="4" t="s">
        <v>40</v>
      </c>
      <c r="C23" s="5" t="s">
        <v>25</v>
      </c>
      <c r="D23" s="6" t="s">
        <v>27</v>
      </c>
      <c r="E23" s="7" t="s">
        <v>91</v>
      </c>
      <c r="F23" s="8" t="s">
        <v>117</v>
      </c>
      <c r="G23" s="8" t="s">
        <v>231</v>
      </c>
      <c r="H23" s="8" t="s">
        <v>238</v>
      </c>
      <c r="I23" s="8" t="s">
        <v>253</v>
      </c>
      <c r="J23" s="15">
        <v>1</v>
      </c>
      <c r="K23" s="20">
        <v>43286</v>
      </c>
      <c r="L23" s="20">
        <v>43404</v>
      </c>
      <c r="M23" s="17">
        <f t="shared" si="0"/>
        <v>16.857142857142858</v>
      </c>
      <c r="N23" s="24">
        <v>0</v>
      </c>
      <c r="O23" s="23" t="s">
        <v>213</v>
      </c>
    </row>
    <row r="24" spans="1:15" ht="150.75" thickBot="1" x14ac:dyDescent="0.3">
      <c r="A24" s="3">
        <v>14</v>
      </c>
      <c r="B24" s="4" t="s">
        <v>41</v>
      </c>
      <c r="C24" s="5" t="s">
        <v>25</v>
      </c>
      <c r="D24" s="6" t="s">
        <v>27</v>
      </c>
      <c r="E24" s="7" t="s">
        <v>91</v>
      </c>
      <c r="F24" s="8" t="s">
        <v>117</v>
      </c>
      <c r="G24" s="8" t="s">
        <v>232</v>
      </c>
      <c r="H24" s="8" t="s">
        <v>244</v>
      </c>
      <c r="I24" s="8" t="s">
        <v>254</v>
      </c>
      <c r="J24" s="15">
        <v>1</v>
      </c>
      <c r="K24" s="20">
        <v>43286</v>
      </c>
      <c r="L24" s="20">
        <v>43404</v>
      </c>
      <c r="M24" s="17">
        <f t="shared" si="0"/>
        <v>16.857142857142858</v>
      </c>
      <c r="N24" s="24">
        <v>0</v>
      </c>
      <c r="O24" s="23" t="s">
        <v>213</v>
      </c>
    </row>
    <row r="25" spans="1:15" ht="150.75" thickBot="1" x14ac:dyDescent="0.3">
      <c r="A25" s="3">
        <v>15</v>
      </c>
      <c r="B25" s="4" t="s">
        <v>42</v>
      </c>
      <c r="C25" s="5" t="s">
        <v>25</v>
      </c>
      <c r="D25" s="6" t="s">
        <v>27</v>
      </c>
      <c r="E25" s="7" t="s">
        <v>91</v>
      </c>
      <c r="F25" s="8" t="s">
        <v>117</v>
      </c>
      <c r="G25" s="8" t="s">
        <v>140</v>
      </c>
      <c r="H25" s="8" t="s">
        <v>240</v>
      </c>
      <c r="I25" s="8" t="s">
        <v>190</v>
      </c>
      <c r="J25" s="15">
        <v>1</v>
      </c>
      <c r="K25" s="20">
        <v>43286</v>
      </c>
      <c r="L25" s="20">
        <v>43465</v>
      </c>
      <c r="M25" s="17">
        <f t="shared" si="0"/>
        <v>25.571428571428573</v>
      </c>
      <c r="N25" s="24">
        <v>0</v>
      </c>
      <c r="O25" s="23" t="s">
        <v>213</v>
      </c>
    </row>
    <row r="26" spans="1:15" ht="150.75" thickBot="1" x14ac:dyDescent="0.3">
      <c r="A26" s="3">
        <v>16</v>
      </c>
      <c r="B26" s="4" t="s">
        <v>43</v>
      </c>
      <c r="C26" s="5" t="s">
        <v>25</v>
      </c>
      <c r="D26" s="6" t="s">
        <v>27</v>
      </c>
      <c r="E26" s="7" t="s">
        <v>91</v>
      </c>
      <c r="F26" s="8" t="s">
        <v>117</v>
      </c>
      <c r="G26" s="8" t="s">
        <v>228</v>
      </c>
      <c r="H26" s="8" t="s">
        <v>241</v>
      </c>
      <c r="I26" s="8" t="s">
        <v>255</v>
      </c>
      <c r="J26" s="15">
        <v>2</v>
      </c>
      <c r="K26" s="20">
        <v>43286</v>
      </c>
      <c r="L26" s="20">
        <v>43404</v>
      </c>
      <c r="M26" s="17">
        <f t="shared" si="0"/>
        <v>16.857142857142858</v>
      </c>
      <c r="N26" s="24">
        <v>0</v>
      </c>
      <c r="O26" s="23" t="s">
        <v>213</v>
      </c>
    </row>
    <row r="27" spans="1:15" ht="150.75" thickBot="1" x14ac:dyDescent="0.3">
      <c r="A27" s="3">
        <v>17</v>
      </c>
      <c r="B27" s="4" t="s">
        <v>44</v>
      </c>
      <c r="C27" s="5" t="s">
        <v>25</v>
      </c>
      <c r="D27" s="6" t="s">
        <v>27</v>
      </c>
      <c r="E27" s="7" t="s">
        <v>91</v>
      </c>
      <c r="F27" s="8" t="s">
        <v>117</v>
      </c>
      <c r="G27" s="8" t="s">
        <v>229</v>
      </c>
      <c r="H27" s="8" t="s">
        <v>242</v>
      </c>
      <c r="I27" s="8" t="s">
        <v>256</v>
      </c>
      <c r="J27" s="15">
        <v>1</v>
      </c>
      <c r="K27" s="20">
        <v>43286</v>
      </c>
      <c r="L27" s="20">
        <v>43404</v>
      </c>
      <c r="M27" s="17">
        <f t="shared" si="0"/>
        <v>16.857142857142858</v>
      </c>
      <c r="N27" s="24">
        <v>0</v>
      </c>
      <c r="O27" s="23" t="s">
        <v>213</v>
      </c>
    </row>
    <row r="28" spans="1:15" ht="150.75" thickBot="1" x14ac:dyDescent="0.3">
      <c r="A28" s="3">
        <v>18</v>
      </c>
      <c r="B28" s="4" t="s">
        <v>45</v>
      </c>
      <c r="C28" s="5" t="s">
        <v>25</v>
      </c>
      <c r="D28" s="6" t="s">
        <v>27</v>
      </c>
      <c r="E28" s="7" t="s">
        <v>91</v>
      </c>
      <c r="F28" s="8" t="s">
        <v>117</v>
      </c>
      <c r="G28" s="8" t="s">
        <v>233</v>
      </c>
      <c r="H28" s="8" t="s">
        <v>243</v>
      </c>
      <c r="I28" s="8" t="s">
        <v>257</v>
      </c>
      <c r="J28" s="15">
        <v>1</v>
      </c>
      <c r="K28" s="20">
        <v>43286</v>
      </c>
      <c r="L28" s="20">
        <v>43404</v>
      </c>
      <c r="M28" s="17">
        <f t="shared" si="0"/>
        <v>16.857142857142858</v>
      </c>
      <c r="N28" s="24">
        <v>0</v>
      </c>
      <c r="O28" s="23" t="s">
        <v>213</v>
      </c>
    </row>
    <row r="29" spans="1:15" ht="122.25" thickBot="1" x14ac:dyDescent="0.3">
      <c r="A29" s="3">
        <v>19</v>
      </c>
      <c r="B29" s="4" t="s">
        <v>46</v>
      </c>
      <c r="C29" s="5" t="s">
        <v>25</v>
      </c>
      <c r="D29" s="6" t="s">
        <v>27</v>
      </c>
      <c r="E29" s="7" t="s">
        <v>92</v>
      </c>
      <c r="F29" s="8" t="s">
        <v>118</v>
      </c>
      <c r="G29" s="8" t="s">
        <v>142</v>
      </c>
      <c r="H29" s="14" t="s">
        <v>245</v>
      </c>
      <c r="I29" s="14" t="s">
        <v>192</v>
      </c>
      <c r="J29" s="15">
        <v>2</v>
      </c>
      <c r="K29" s="22">
        <v>43282</v>
      </c>
      <c r="L29" s="22">
        <v>43403</v>
      </c>
      <c r="M29" s="17">
        <f t="shared" si="0"/>
        <v>17.285714285714285</v>
      </c>
      <c r="N29" s="24">
        <v>0</v>
      </c>
      <c r="O29" s="23" t="s">
        <v>213</v>
      </c>
    </row>
    <row r="30" spans="1:15" ht="122.25" thickBot="1" x14ac:dyDescent="0.3">
      <c r="A30" s="3">
        <v>20</v>
      </c>
      <c r="B30" s="4" t="s">
        <v>47</v>
      </c>
      <c r="C30" s="5" t="s">
        <v>25</v>
      </c>
      <c r="D30" s="6" t="s">
        <v>27</v>
      </c>
      <c r="E30" s="7" t="s">
        <v>92</v>
      </c>
      <c r="F30" s="8" t="s">
        <v>118</v>
      </c>
      <c r="G30" s="8" t="s">
        <v>234</v>
      </c>
      <c r="H30" s="14" t="s">
        <v>246</v>
      </c>
      <c r="I30" s="14" t="s">
        <v>193</v>
      </c>
      <c r="J30" s="15">
        <v>2</v>
      </c>
      <c r="K30" s="22">
        <v>43282</v>
      </c>
      <c r="L30" s="22">
        <v>43403</v>
      </c>
      <c r="M30" s="17">
        <f t="shared" si="0"/>
        <v>17.285714285714285</v>
      </c>
      <c r="N30" s="24">
        <v>0</v>
      </c>
      <c r="O30" s="23" t="s">
        <v>213</v>
      </c>
    </row>
    <row r="31" spans="1:15" ht="122.25" thickBot="1" x14ac:dyDescent="0.3">
      <c r="A31" s="3">
        <v>21</v>
      </c>
      <c r="B31" s="4" t="s">
        <v>48</v>
      </c>
      <c r="C31" s="5" t="s">
        <v>25</v>
      </c>
      <c r="D31" s="6" t="s">
        <v>27</v>
      </c>
      <c r="E31" s="7" t="s">
        <v>92</v>
      </c>
      <c r="F31" s="8" t="s">
        <v>118</v>
      </c>
      <c r="G31" s="8" t="s">
        <v>235</v>
      </c>
      <c r="H31" s="14" t="s">
        <v>247</v>
      </c>
      <c r="I31" s="14" t="s">
        <v>194</v>
      </c>
      <c r="J31" s="15">
        <v>2</v>
      </c>
      <c r="K31" s="22">
        <v>43282</v>
      </c>
      <c r="L31" s="22">
        <v>43403</v>
      </c>
      <c r="M31" s="17">
        <f t="shared" si="0"/>
        <v>17.285714285714285</v>
      </c>
      <c r="N31" s="24">
        <v>0</v>
      </c>
      <c r="O31" s="23" t="s">
        <v>213</v>
      </c>
    </row>
    <row r="32" spans="1:15" ht="122.25" thickBot="1" x14ac:dyDescent="0.3">
      <c r="A32" s="3">
        <v>22</v>
      </c>
      <c r="B32" s="4" t="s">
        <v>49</v>
      </c>
      <c r="C32" s="5" t="s">
        <v>25</v>
      </c>
      <c r="D32" s="6" t="s">
        <v>27</v>
      </c>
      <c r="E32" s="7" t="s">
        <v>92</v>
      </c>
      <c r="F32" s="8" t="s">
        <v>118</v>
      </c>
      <c r="G32" s="8" t="s">
        <v>236</v>
      </c>
      <c r="H32" s="14" t="s">
        <v>248</v>
      </c>
      <c r="I32" s="14" t="s">
        <v>195</v>
      </c>
      <c r="J32" s="15">
        <v>1</v>
      </c>
      <c r="K32" s="22">
        <v>43282</v>
      </c>
      <c r="L32" s="22">
        <v>43403</v>
      </c>
      <c r="M32" s="17">
        <f t="shared" si="0"/>
        <v>17.285714285714285</v>
      </c>
      <c r="N32" s="24">
        <v>0</v>
      </c>
      <c r="O32" s="23" t="s">
        <v>213</v>
      </c>
    </row>
    <row r="33" spans="1:15" ht="122.25" thickBot="1" x14ac:dyDescent="0.3">
      <c r="A33" s="3">
        <v>23</v>
      </c>
      <c r="B33" s="4" t="s">
        <v>50</v>
      </c>
      <c r="C33" s="5" t="s">
        <v>25</v>
      </c>
      <c r="D33" s="6" t="s">
        <v>27</v>
      </c>
      <c r="E33" s="7" t="s">
        <v>93</v>
      </c>
      <c r="F33" s="10" t="s">
        <v>119</v>
      </c>
      <c r="G33" s="8" t="s">
        <v>143</v>
      </c>
      <c r="H33" s="8" t="s">
        <v>170</v>
      </c>
      <c r="I33" s="8" t="s">
        <v>196</v>
      </c>
      <c r="J33" s="15">
        <v>4</v>
      </c>
      <c r="K33" s="22">
        <v>43286</v>
      </c>
      <c r="L33" s="22">
        <v>43465</v>
      </c>
      <c r="M33" s="17">
        <f t="shared" si="0"/>
        <v>25.571428571428573</v>
      </c>
      <c r="N33" s="24">
        <v>0</v>
      </c>
      <c r="O33" s="23" t="s">
        <v>213</v>
      </c>
    </row>
    <row r="34" spans="1:15" ht="137.25" thickBot="1" x14ac:dyDescent="0.3">
      <c r="A34" s="3">
        <v>24</v>
      </c>
      <c r="B34" s="4" t="s">
        <v>51</v>
      </c>
      <c r="C34" s="5" t="s">
        <v>25</v>
      </c>
      <c r="D34" s="6" t="s">
        <v>31</v>
      </c>
      <c r="E34" s="7" t="s">
        <v>94</v>
      </c>
      <c r="F34" s="8" t="s">
        <v>120</v>
      </c>
      <c r="G34" s="8" t="s">
        <v>144</v>
      </c>
      <c r="H34" s="8" t="s">
        <v>171</v>
      </c>
      <c r="I34" s="8" t="s">
        <v>197</v>
      </c>
      <c r="J34" s="15">
        <v>2</v>
      </c>
      <c r="K34" s="20">
        <v>43282</v>
      </c>
      <c r="L34" s="20">
        <v>43511</v>
      </c>
      <c r="M34" s="17">
        <f t="shared" si="0"/>
        <v>32.714285714285715</v>
      </c>
      <c r="N34" s="24">
        <v>0</v>
      </c>
      <c r="O34" s="23" t="s">
        <v>213</v>
      </c>
    </row>
    <row r="35" spans="1:15" ht="137.25" thickBot="1" x14ac:dyDescent="0.3">
      <c r="A35" s="3">
        <v>25</v>
      </c>
      <c r="B35" s="4" t="s">
        <v>52</v>
      </c>
      <c r="C35" s="5" t="s">
        <v>25</v>
      </c>
      <c r="D35" s="6" t="s">
        <v>31</v>
      </c>
      <c r="E35" s="7" t="s">
        <v>95</v>
      </c>
      <c r="F35" s="8" t="s">
        <v>121</v>
      </c>
      <c r="G35" s="8" t="s">
        <v>145</v>
      </c>
      <c r="H35" s="8" t="s">
        <v>249</v>
      </c>
      <c r="I35" s="8" t="s">
        <v>258</v>
      </c>
      <c r="J35" s="15">
        <v>1</v>
      </c>
      <c r="K35" s="22">
        <v>43282</v>
      </c>
      <c r="L35" s="22">
        <v>43511</v>
      </c>
      <c r="M35" s="17">
        <f t="shared" si="0"/>
        <v>32.714285714285715</v>
      </c>
      <c r="N35" s="24">
        <v>0</v>
      </c>
      <c r="O35" s="23" t="s">
        <v>213</v>
      </c>
    </row>
    <row r="36" spans="1:15" ht="137.25" thickBot="1" x14ac:dyDescent="0.3">
      <c r="A36" s="3">
        <v>26</v>
      </c>
      <c r="B36" s="4" t="s">
        <v>53</v>
      </c>
      <c r="C36" s="5" t="s">
        <v>25</v>
      </c>
      <c r="D36" s="6" t="s">
        <v>31</v>
      </c>
      <c r="E36" s="7" t="s">
        <v>95</v>
      </c>
      <c r="F36" s="8" t="s">
        <v>121</v>
      </c>
      <c r="G36" s="8" t="s">
        <v>146</v>
      </c>
      <c r="H36" s="8" t="s">
        <v>250</v>
      </c>
      <c r="I36" s="8" t="s">
        <v>259</v>
      </c>
      <c r="J36" s="15">
        <v>1</v>
      </c>
      <c r="K36" s="22">
        <v>43282</v>
      </c>
      <c r="L36" s="22">
        <v>43511</v>
      </c>
      <c r="M36" s="17">
        <f t="shared" si="0"/>
        <v>32.714285714285715</v>
      </c>
      <c r="N36" s="24">
        <v>0</v>
      </c>
      <c r="O36" s="23" t="s">
        <v>213</v>
      </c>
    </row>
    <row r="37" spans="1:15" ht="122.25" thickBot="1" x14ac:dyDescent="0.3">
      <c r="A37" s="3">
        <v>27</v>
      </c>
      <c r="B37" s="4" t="s">
        <v>54</v>
      </c>
      <c r="C37" s="5" t="s">
        <v>25</v>
      </c>
      <c r="D37" s="6" t="s">
        <v>31</v>
      </c>
      <c r="E37" s="7" t="s">
        <v>96</v>
      </c>
      <c r="F37" s="8" t="s">
        <v>122</v>
      </c>
      <c r="G37" s="8" t="s">
        <v>147</v>
      </c>
      <c r="H37" s="13" t="s">
        <v>251</v>
      </c>
      <c r="I37" s="8" t="s">
        <v>191</v>
      </c>
      <c r="J37" s="16">
        <v>5</v>
      </c>
      <c r="K37" s="21">
        <v>43312</v>
      </c>
      <c r="L37" s="21">
        <v>43496</v>
      </c>
      <c r="M37" s="17">
        <f t="shared" si="0"/>
        <v>26.285714285714285</v>
      </c>
      <c r="N37" s="24">
        <v>0</v>
      </c>
      <c r="O37" s="23" t="s">
        <v>213</v>
      </c>
    </row>
    <row r="38" spans="1:15" ht="137.25" thickBot="1" x14ac:dyDescent="0.3">
      <c r="A38" s="3">
        <v>28</v>
      </c>
      <c r="B38" s="4" t="s">
        <v>55</v>
      </c>
      <c r="C38" s="5" t="s">
        <v>25</v>
      </c>
      <c r="D38" s="6" t="s">
        <v>27</v>
      </c>
      <c r="E38" s="7" t="s">
        <v>97</v>
      </c>
      <c r="F38" s="8" t="s">
        <v>123</v>
      </c>
      <c r="G38" s="8" t="s">
        <v>148</v>
      </c>
      <c r="H38" s="8" t="s">
        <v>172</v>
      </c>
      <c r="I38" s="8" t="s">
        <v>198</v>
      </c>
      <c r="J38" s="15">
        <v>3</v>
      </c>
      <c r="K38" s="22">
        <v>43282</v>
      </c>
      <c r="L38" s="22">
        <v>43465</v>
      </c>
      <c r="M38" s="17">
        <f t="shared" si="0"/>
        <v>26.142857142857142</v>
      </c>
      <c r="N38" s="24">
        <v>0</v>
      </c>
      <c r="O38" s="23" t="s">
        <v>213</v>
      </c>
    </row>
    <row r="39" spans="1:15" ht="138" thickBot="1" x14ac:dyDescent="0.3">
      <c r="A39" s="3">
        <v>29</v>
      </c>
      <c r="B39" s="4" t="s">
        <v>56</v>
      </c>
      <c r="C39" s="5" t="s">
        <v>25</v>
      </c>
      <c r="D39" s="6" t="s">
        <v>27</v>
      </c>
      <c r="E39" s="7" t="s">
        <v>98</v>
      </c>
      <c r="F39" s="11" t="s">
        <v>124</v>
      </c>
      <c r="G39" s="8" t="s">
        <v>264</v>
      </c>
      <c r="H39" s="8" t="s">
        <v>265</v>
      </c>
      <c r="I39" s="8" t="s">
        <v>199</v>
      </c>
      <c r="J39" s="15">
        <v>7</v>
      </c>
      <c r="K39" s="20">
        <v>43286</v>
      </c>
      <c r="L39" s="20">
        <v>43311</v>
      </c>
      <c r="M39" s="17">
        <f t="shared" si="0"/>
        <v>3.5714285714285716</v>
      </c>
      <c r="N39" s="24">
        <v>0</v>
      </c>
      <c r="O39" s="23" t="s">
        <v>213</v>
      </c>
    </row>
    <row r="40" spans="1:15" ht="138" thickBot="1" x14ac:dyDescent="0.3">
      <c r="A40" s="3">
        <v>30</v>
      </c>
      <c r="B40" s="4" t="s">
        <v>57</v>
      </c>
      <c r="C40" s="5" t="s">
        <v>25</v>
      </c>
      <c r="D40" s="6" t="s">
        <v>27</v>
      </c>
      <c r="E40" s="7" t="s">
        <v>98</v>
      </c>
      <c r="F40" s="11" t="s">
        <v>124</v>
      </c>
      <c r="G40" s="8" t="s">
        <v>260</v>
      </c>
      <c r="H40" s="8" t="s">
        <v>173</v>
      </c>
      <c r="I40" s="8" t="s">
        <v>200</v>
      </c>
      <c r="J40" s="15">
        <v>10</v>
      </c>
      <c r="K40" s="20">
        <v>43286</v>
      </c>
      <c r="L40" s="20">
        <v>43311</v>
      </c>
      <c r="M40" s="17">
        <f t="shared" si="0"/>
        <v>3.5714285714285716</v>
      </c>
      <c r="N40" s="24">
        <v>0</v>
      </c>
      <c r="O40" s="23" t="s">
        <v>213</v>
      </c>
    </row>
    <row r="41" spans="1:15" ht="138" thickBot="1" x14ac:dyDescent="0.3">
      <c r="A41" s="3">
        <v>31</v>
      </c>
      <c r="B41" s="4" t="s">
        <v>58</v>
      </c>
      <c r="C41" s="5" t="s">
        <v>25</v>
      </c>
      <c r="D41" s="6" t="s">
        <v>27</v>
      </c>
      <c r="E41" s="7" t="s">
        <v>98</v>
      </c>
      <c r="F41" s="11" t="s">
        <v>124</v>
      </c>
      <c r="G41" s="8" t="s">
        <v>261</v>
      </c>
      <c r="H41" s="8" t="s">
        <v>266</v>
      </c>
      <c r="I41" s="8" t="s">
        <v>271</v>
      </c>
      <c r="J41" s="15">
        <v>1</v>
      </c>
      <c r="K41" s="20">
        <v>43286</v>
      </c>
      <c r="L41" s="20">
        <v>43311</v>
      </c>
      <c r="M41" s="17">
        <f t="shared" si="0"/>
        <v>3.5714285714285716</v>
      </c>
      <c r="N41" s="24">
        <v>0</v>
      </c>
      <c r="O41" s="23" t="s">
        <v>213</v>
      </c>
    </row>
    <row r="42" spans="1:15" ht="138" thickBot="1" x14ac:dyDescent="0.3">
      <c r="A42" s="3">
        <v>32</v>
      </c>
      <c r="B42" s="4" t="s">
        <v>59</v>
      </c>
      <c r="C42" s="5" t="s">
        <v>25</v>
      </c>
      <c r="D42" s="6" t="s">
        <v>27</v>
      </c>
      <c r="E42" s="7" t="s">
        <v>99</v>
      </c>
      <c r="F42" s="12" t="s">
        <v>125</v>
      </c>
      <c r="G42" s="8" t="s">
        <v>149</v>
      </c>
      <c r="H42" s="8" t="s">
        <v>174</v>
      </c>
      <c r="I42" s="8" t="s">
        <v>201</v>
      </c>
      <c r="J42" s="16">
        <v>3</v>
      </c>
      <c r="K42" s="22">
        <v>43286</v>
      </c>
      <c r="L42" s="22">
        <v>43342</v>
      </c>
      <c r="M42" s="17">
        <f t="shared" si="0"/>
        <v>8</v>
      </c>
      <c r="N42" s="24">
        <v>0</v>
      </c>
      <c r="O42" s="23" t="s">
        <v>213</v>
      </c>
    </row>
    <row r="43" spans="1:15" ht="150.75" thickBot="1" x14ac:dyDescent="0.3">
      <c r="A43" s="3">
        <v>33</v>
      </c>
      <c r="B43" s="4" t="s">
        <v>60</v>
      </c>
      <c r="C43" s="5" t="s">
        <v>25</v>
      </c>
      <c r="D43" s="6" t="s">
        <v>27</v>
      </c>
      <c r="E43" s="7" t="s">
        <v>100</v>
      </c>
      <c r="F43" s="8" t="s">
        <v>126</v>
      </c>
      <c r="G43" s="8" t="s">
        <v>150</v>
      </c>
      <c r="H43" s="14" t="s">
        <v>175</v>
      </c>
      <c r="I43" s="14" t="s">
        <v>202</v>
      </c>
      <c r="J43" s="15">
        <v>1</v>
      </c>
      <c r="K43" s="22">
        <v>43286</v>
      </c>
      <c r="L43" s="22">
        <v>43651</v>
      </c>
      <c r="M43" s="17">
        <f t="shared" si="0"/>
        <v>52.142857142857146</v>
      </c>
      <c r="N43" s="24">
        <v>0</v>
      </c>
      <c r="O43" s="23" t="s">
        <v>213</v>
      </c>
    </row>
    <row r="44" spans="1:15" ht="150.75" thickBot="1" x14ac:dyDescent="0.3">
      <c r="A44" s="3">
        <v>34</v>
      </c>
      <c r="B44" s="4" t="s">
        <v>61</v>
      </c>
      <c r="C44" s="5" t="s">
        <v>25</v>
      </c>
      <c r="D44" s="6" t="s">
        <v>27</v>
      </c>
      <c r="E44" s="7" t="s">
        <v>100</v>
      </c>
      <c r="F44" s="8" t="s">
        <v>126</v>
      </c>
      <c r="G44" s="8" t="s">
        <v>151</v>
      </c>
      <c r="H44" s="14" t="s">
        <v>176</v>
      </c>
      <c r="I44" s="14" t="s">
        <v>203</v>
      </c>
      <c r="J44" s="15">
        <v>1</v>
      </c>
      <c r="K44" s="22">
        <v>43286</v>
      </c>
      <c r="L44" s="22">
        <v>43651</v>
      </c>
      <c r="M44" s="17">
        <f t="shared" si="0"/>
        <v>52.142857142857146</v>
      </c>
      <c r="N44" s="24">
        <v>0</v>
      </c>
      <c r="O44" s="23" t="s">
        <v>213</v>
      </c>
    </row>
    <row r="45" spans="1:15" ht="150.75" thickBot="1" x14ac:dyDescent="0.3">
      <c r="A45" s="3">
        <v>35</v>
      </c>
      <c r="B45" s="4" t="s">
        <v>62</v>
      </c>
      <c r="C45" s="5" t="s">
        <v>25</v>
      </c>
      <c r="D45" s="6" t="s">
        <v>27</v>
      </c>
      <c r="E45" s="7" t="s">
        <v>101</v>
      </c>
      <c r="F45" s="11" t="s">
        <v>127</v>
      </c>
      <c r="G45" s="8" t="s">
        <v>262</v>
      </c>
      <c r="H45" s="14" t="s">
        <v>269</v>
      </c>
      <c r="I45" s="14" t="s">
        <v>272</v>
      </c>
      <c r="J45" s="15">
        <v>1</v>
      </c>
      <c r="K45" s="20">
        <v>43313</v>
      </c>
      <c r="L45" s="20">
        <v>43403</v>
      </c>
      <c r="M45" s="17">
        <f t="shared" si="0"/>
        <v>12.857142857142858</v>
      </c>
      <c r="N45" s="24">
        <v>0</v>
      </c>
      <c r="O45" s="23" t="s">
        <v>213</v>
      </c>
    </row>
    <row r="46" spans="1:15" ht="135.75" thickBot="1" x14ac:dyDescent="0.3">
      <c r="A46" s="3">
        <v>36</v>
      </c>
      <c r="B46" s="4" t="s">
        <v>63</v>
      </c>
      <c r="C46" s="5" t="s">
        <v>25</v>
      </c>
      <c r="D46" s="6" t="s">
        <v>27</v>
      </c>
      <c r="E46" s="7" t="s">
        <v>102</v>
      </c>
      <c r="F46" s="7" t="s">
        <v>128</v>
      </c>
      <c r="G46" s="10" t="s">
        <v>263</v>
      </c>
      <c r="H46" s="14" t="s">
        <v>177</v>
      </c>
      <c r="I46" s="14" t="s">
        <v>204</v>
      </c>
      <c r="J46" s="17">
        <v>1</v>
      </c>
      <c r="K46" s="20">
        <v>43286</v>
      </c>
      <c r="L46" s="20">
        <v>43403</v>
      </c>
      <c r="M46" s="17">
        <f t="shared" si="0"/>
        <v>16.714285714285715</v>
      </c>
      <c r="N46" s="24">
        <v>0</v>
      </c>
      <c r="O46" s="23" t="s">
        <v>213</v>
      </c>
    </row>
    <row r="47" spans="1:15" ht="137.25" thickBot="1" x14ac:dyDescent="0.3">
      <c r="A47" s="3">
        <v>37</v>
      </c>
      <c r="B47" s="4" t="s">
        <v>64</v>
      </c>
      <c r="C47" s="5" t="s">
        <v>25</v>
      </c>
      <c r="D47" s="6" t="s">
        <v>31</v>
      </c>
      <c r="E47" s="9" t="s">
        <v>103</v>
      </c>
      <c r="F47" s="7" t="s">
        <v>129</v>
      </c>
      <c r="G47" s="9" t="s">
        <v>152</v>
      </c>
      <c r="H47" s="9" t="s">
        <v>270</v>
      </c>
      <c r="I47" s="14" t="s">
        <v>273</v>
      </c>
      <c r="J47" s="18">
        <v>1</v>
      </c>
      <c r="K47" s="20">
        <v>43286</v>
      </c>
      <c r="L47" s="20">
        <v>43646</v>
      </c>
      <c r="M47" s="17">
        <f t="shared" si="0"/>
        <v>51.428571428571431</v>
      </c>
      <c r="N47" s="24">
        <v>0</v>
      </c>
      <c r="O47" s="23" t="s">
        <v>213</v>
      </c>
    </row>
    <row r="48" spans="1:15" ht="121.5" thickBot="1" x14ac:dyDescent="0.3">
      <c r="A48" s="3">
        <v>38</v>
      </c>
      <c r="B48" s="4" t="s">
        <v>65</v>
      </c>
      <c r="C48" s="5" t="s">
        <v>25</v>
      </c>
      <c r="D48" s="6" t="s">
        <v>31</v>
      </c>
      <c r="E48" s="9" t="s">
        <v>104</v>
      </c>
      <c r="F48" s="7" t="s">
        <v>130</v>
      </c>
      <c r="G48" s="9" t="s">
        <v>153</v>
      </c>
      <c r="H48" s="9" t="s">
        <v>178</v>
      </c>
      <c r="I48" s="9" t="s">
        <v>205</v>
      </c>
      <c r="J48" s="18">
        <v>1</v>
      </c>
      <c r="K48" s="20">
        <v>43286</v>
      </c>
      <c r="L48" s="20">
        <v>43373</v>
      </c>
      <c r="M48" s="17">
        <f t="shared" si="0"/>
        <v>12.428571428571429</v>
      </c>
      <c r="N48" s="24">
        <v>0</v>
      </c>
      <c r="O48" s="23" t="s">
        <v>213</v>
      </c>
    </row>
    <row r="49" spans="1:15" ht="123.75" thickBot="1" x14ac:dyDescent="0.3">
      <c r="A49" s="3">
        <v>39</v>
      </c>
      <c r="B49" s="4" t="s">
        <v>66</v>
      </c>
      <c r="C49" s="5" t="s">
        <v>25</v>
      </c>
      <c r="D49" s="6" t="s">
        <v>27</v>
      </c>
      <c r="E49" s="9" t="s">
        <v>105</v>
      </c>
      <c r="F49" s="7" t="s">
        <v>131</v>
      </c>
      <c r="G49" s="9" t="s">
        <v>154</v>
      </c>
      <c r="H49" s="9" t="s">
        <v>269</v>
      </c>
      <c r="I49" s="9" t="s">
        <v>272</v>
      </c>
      <c r="J49" s="18">
        <v>1</v>
      </c>
      <c r="K49" s="20">
        <v>43286</v>
      </c>
      <c r="L49" s="20">
        <v>43403</v>
      </c>
      <c r="M49" s="17">
        <f t="shared" si="0"/>
        <v>16.714285714285715</v>
      </c>
      <c r="N49" s="24">
        <v>0</v>
      </c>
      <c r="O49" s="23" t="s">
        <v>213</v>
      </c>
    </row>
    <row r="50" spans="1:15" ht="123.75" thickBot="1" x14ac:dyDescent="0.3">
      <c r="A50" s="3">
        <v>40</v>
      </c>
      <c r="B50" s="4" t="s">
        <v>67</v>
      </c>
      <c r="C50" s="5" t="s">
        <v>25</v>
      </c>
      <c r="D50" s="6" t="s">
        <v>27</v>
      </c>
      <c r="E50" s="9" t="s">
        <v>105</v>
      </c>
      <c r="F50" s="7" t="s">
        <v>131</v>
      </c>
      <c r="G50" s="9" t="s">
        <v>155</v>
      </c>
      <c r="H50" s="9" t="s">
        <v>179</v>
      </c>
      <c r="I50" s="9" t="s">
        <v>206</v>
      </c>
      <c r="J50" s="18">
        <v>1</v>
      </c>
      <c r="K50" s="20">
        <v>43286</v>
      </c>
      <c r="L50" s="20">
        <v>43464</v>
      </c>
      <c r="M50" s="17">
        <f t="shared" si="0"/>
        <v>25.428571428571427</v>
      </c>
      <c r="N50" s="24">
        <v>0</v>
      </c>
      <c r="O50" s="23" t="s">
        <v>213</v>
      </c>
    </row>
    <row r="51" spans="1:15" ht="123.75" thickBot="1" x14ac:dyDescent="0.3">
      <c r="A51" s="3">
        <v>41</v>
      </c>
      <c r="B51" s="4" t="s">
        <v>68</v>
      </c>
      <c r="C51" s="5" t="s">
        <v>25</v>
      </c>
      <c r="D51" s="6" t="s">
        <v>27</v>
      </c>
      <c r="E51" s="9" t="s">
        <v>105</v>
      </c>
      <c r="F51" s="7" t="s">
        <v>131</v>
      </c>
      <c r="G51" s="9" t="s">
        <v>156</v>
      </c>
      <c r="H51" s="9" t="s">
        <v>180</v>
      </c>
      <c r="I51" s="9" t="s">
        <v>207</v>
      </c>
      <c r="J51" s="18">
        <v>1</v>
      </c>
      <c r="K51" s="20">
        <v>43286</v>
      </c>
      <c r="L51" s="20">
        <v>43403</v>
      </c>
      <c r="M51" s="17">
        <f t="shared" si="0"/>
        <v>16.714285714285715</v>
      </c>
      <c r="N51" s="24">
        <v>0</v>
      </c>
      <c r="O51" s="23" t="s">
        <v>213</v>
      </c>
    </row>
    <row r="52" spans="1:15" ht="123.75" thickBot="1" x14ac:dyDescent="0.3">
      <c r="A52" s="3">
        <v>42</v>
      </c>
      <c r="B52" s="4" t="s">
        <v>69</v>
      </c>
      <c r="C52" s="5" t="s">
        <v>25</v>
      </c>
      <c r="D52" s="6" t="s">
        <v>27</v>
      </c>
      <c r="E52" s="9" t="s">
        <v>105</v>
      </c>
      <c r="F52" s="7" t="s">
        <v>131</v>
      </c>
      <c r="G52" s="9" t="s">
        <v>157</v>
      </c>
      <c r="H52" s="9" t="s">
        <v>181</v>
      </c>
      <c r="I52" s="9" t="s">
        <v>208</v>
      </c>
      <c r="J52" s="18">
        <v>1</v>
      </c>
      <c r="K52" s="20">
        <v>43286</v>
      </c>
      <c r="L52" s="20">
        <v>43646</v>
      </c>
      <c r="M52" s="17">
        <f t="shared" si="0"/>
        <v>51.428571428571431</v>
      </c>
      <c r="N52" s="24">
        <v>0</v>
      </c>
      <c r="O52" s="23" t="s">
        <v>213</v>
      </c>
    </row>
    <row r="53" spans="1:15" ht="138" thickBot="1" x14ac:dyDescent="0.3">
      <c r="A53" s="3">
        <v>43</v>
      </c>
      <c r="B53" s="4" t="s">
        <v>70</v>
      </c>
      <c r="C53" s="5" t="s">
        <v>25</v>
      </c>
      <c r="D53" s="6" t="s">
        <v>27</v>
      </c>
      <c r="E53" s="9" t="s">
        <v>106</v>
      </c>
      <c r="F53" s="9" t="s">
        <v>132</v>
      </c>
      <c r="G53" s="9" t="s">
        <v>154</v>
      </c>
      <c r="H53" s="9" t="s">
        <v>269</v>
      </c>
      <c r="I53" s="9" t="s">
        <v>272</v>
      </c>
      <c r="J53" s="18">
        <v>1</v>
      </c>
      <c r="K53" s="20">
        <v>43286</v>
      </c>
      <c r="L53" s="20">
        <v>43403</v>
      </c>
      <c r="M53" s="17">
        <f t="shared" si="0"/>
        <v>16.714285714285715</v>
      </c>
      <c r="N53" s="24">
        <v>0</v>
      </c>
      <c r="O53" s="23" t="s">
        <v>213</v>
      </c>
    </row>
    <row r="54" spans="1:15" ht="138" thickBot="1" x14ac:dyDescent="0.3">
      <c r="A54" s="3">
        <v>44</v>
      </c>
      <c r="B54" s="4" t="s">
        <v>71</v>
      </c>
      <c r="C54" s="5" t="s">
        <v>25</v>
      </c>
      <c r="D54" s="6" t="s">
        <v>27</v>
      </c>
      <c r="E54" s="9" t="s">
        <v>106</v>
      </c>
      <c r="F54" s="9" t="s">
        <v>132</v>
      </c>
      <c r="G54" s="9" t="s">
        <v>155</v>
      </c>
      <c r="H54" s="9" t="s">
        <v>182</v>
      </c>
      <c r="I54" s="9" t="s">
        <v>206</v>
      </c>
      <c r="J54" s="18">
        <v>1</v>
      </c>
      <c r="K54" s="20">
        <v>43286</v>
      </c>
      <c r="L54" s="20">
        <v>43464</v>
      </c>
      <c r="M54" s="17">
        <f t="shared" si="0"/>
        <v>25.428571428571427</v>
      </c>
      <c r="N54" s="24">
        <v>0</v>
      </c>
      <c r="O54" s="23" t="s">
        <v>213</v>
      </c>
    </row>
    <row r="55" spans="1:15" ht="138" thickBot="1" x14ac:dyDescent="0.3">
      <c r="A55" s="3">
        <v>45</v>
      </c>
      <c r="B55" s="4" t="s">
        <v>72</v>
      </c>
      <c r="C55" s="5" t="s">
        <v>25</v>
      </c>
      <c r="D55" s="6" t="s">
        <v>27</v>
      </c>
      <c r="E55" s="9" t="s">
        <v>106</v>
      </c>
      <c r="F55" s="9" t="s">
        <v>132</v>
      </c>
      <c r="G55" s="9" t="s">
        <v>156</v>
      </c>
      <c r="H55" s="9" t="s">
        <v>180</v>
      </c>
      <c r="I55" s="9" t="s">
        <v>207</v>
      </c>
      <c r="J55" s="18">
        <v>1</v>
      </c>
      <c r="K55" s="20">
        <v>43286</v>
      </c>
      <c r="L55" s="20">
        <v>43464</v>
      </c>
      <c r="M55" s="17">
        <f t="shared" si="0"/>
        <v>25.428571428571427</v>
      </c>
      <c r="N55" s="24">
        <v>0</v>
      </c>
      <c r="O55" s="23" t="s">
        <v>213</v>
      </c>
    </row>
    <row r="56" spans="1:15" ht="138" thickBot="1" x14ac:dyDescent="0.3">
      <c r="A56" s="3">
        <v>46</v>
      </c>
      <c r="B56" s="4" t="s">
        <v>73</v>
      </c>
      <c r="C56" s="5" t="s">
        <v>25</v>
      </c>
      <c r="D56" s="6" t="s">
        <v>27</v>
      </c>
      <c r="E56" s="9" t="s">
        <v>106</v>
      </c>
      <c r="F56" s="9" t="s">
        <v>132</v>
      </c>
      <c r="G56" s="9" t="s">
        <v>157</v>
      </c>
      <c r="H56" s="9" t="s">
        <v>181</v>
      </c>
      <c r="I56" s="9" t="s">
        <v>208</v>
      </c>
      <c r="J56" s="18">
        <v>1</v>
      </c>
      <c r="K56" s="20">
        <v>43286</v>
      </c>
      <c r="L56" s="20">
        <v>43646</v>
      </c>
      <c r="M56" s="17">
        <f t="shared" si="0"/>
        <v>51.428571428571431</v>
      </c>
      <c r="N56" s="24">
        <v>0</v>
      </c>
      <c r="O56" s="23" t="s">
        <v>213</v>
      </c>
    </row>
    <row r="57" spans="1:15" ht="138" thickBot="1" x14ac:dyDescent="0.3">
      <c r="A57" s="3">
        <v>47</v>
      </c>
      <c r="B57" s="4" t="s">
        <v>74</v>
      </c>
      <c r="C57" s="5" t="s">
        <v>25</v>
      </c>
      <c r="D57" s="6" t="s">
        <v>27</v>
      </c>
      <c r="E57" s="9" t="s">
        <v>107</v>
      </c>
      <c r="F57" s="9" t="s">
        <v>133</v>
      </c>
      <c r="G57" s="9" t="s">
        <v>154</v>
      </c>
      <c r="H57" s="9" t="s">
        <v>269</v>
      </c>
      <c r="I57" s="9" t="s">
        <v>272</v>
      </c>
      <c r="J57" s="18">
        <v>1</v>
      </c>
      <c r="K57" s="20">
        <v>43286</v>
      </c>
      <c r="L57" s="20">
        <v>43403</v>
      </c>
      <c r="M57" s="17">
        <f t="shared" si="0"/>
        <v>16.714285714285715</v>
      </c>
      <c r="N57" s="24">
        <v>0</v>
      </c>
      <c r="O57" s="23" t="s">
        <v>213</v>
      </c>
    </row>
    <row r="58" spans="1:15" ht="138" thickBot="1" x14ac:dyDescent="0.3">
      <c r="A58" s="3">
        <v>48</v>
      </c>
      <c r="B58" s="4" t="s">
        <v>75</v>
      </c>
      <c r="C58" s="5" t="s">
        <v>25</v>
      </c>
      <c r="D58" s="6" t="s">
        <v>27</v>
      </c>
      <c r="E58" s="9" t="s">
        <v>107</v>
      </c>
      <c r="F58" s="9" t="s">
        <v>133</v>
      </c>
      <c r="G58" s="9" t="s">
        <v>155</v>
      </c>
      <c r="H58" s="9" t="s">
        <v>182</v>
      </c>
      <c r="I58" s="9" t="s">
        <v>206</v>
      </c>
      <c r="J58" s="18">
        <v>1</v>
      </c>
      <c r="K58" s="20">
        <v>43286</v>
      </c>
      <c r="L58" s="20">
        <v>43464</v>
      </c>
      <c r="M58" s="17">
        <f t="shared" si="0"/>
        <v>25.428571428571427</v>
      </c>
      <c r="N58" s="24">
        <v>0</v>
      </c>
      <c r="O58" s="23" t="s">
        <v>213</v>
      </c>
    </row>
    <row r="59" spans="1:15" ht="138" thickBot="1" x14ac:dyDescent="0.3">
      <c r="A59" s="3">
        <v>49</v>
      </c>
      <c r="B59" s="4" t="s">
        <v>76</v>
      </c>
      <c r="C59" s="5" t="s">
        <v>25</v>
      </c>
      <c r="D59" s="6" t="s">
        <v>27</v>
      </c>
      <c r="E59" s="9" t="s">
        <v>107</v>
      </c>
      <c r="F59" s="9" t="s">
        <v>133</v>
      </c>
      <c r="G59" s="9" t="s">
        <v>158</v>
      </c>
      <c r="H59" s="9" t="s">
        <v>180</v>
      </c>
      <c r="I59" s="9" t="s">
        <v>207</v>
      </c>
      <c r="J59" s="18">
        <v>1</v>
      </c>
      <c r="K59" s="20">
        <v>43286</v>
      </c>
      <c r="L59" s="20">
        <v>43464</v>
      </c>
      <c r="M59" s="17">
        <f t="shared" si="0"/>
        <v>25.428571428571427</v>
      </c>
      <c r="N59" s="24">
        <v>0</v>
      </c>
      <c r="O59" s="23" t="s">
        <v>213</v>
      </c>
    </row>
    <row r="60" spans="1:15" ht="138" thickBot="1" x14ac:dyDescent="0.3">
      <c r="A60" s="3">
        <v>50</v>
      </c>
      <c r="B60" s="4" t="s">
        <v>77</v>
      </c>
      <c r="C60" s="5" t="s">
        <v>25</v>
      </c>
      <c r="D60" s="6" t="s">
        <v>27</v>
      </c>
      <c r="E60" s="9" t="s">
        <v>107</v>
      </c>
      <c r="F60" s="9" t="s">
        <v>133</v>
      </c>
      <c r="G60" s="9" t="s">
        <v>157</v>
      </c>
      <c r="H60" s="9" t="s">
        <v>181</v>
      </c>
      <c r="I60" s="9" t="s">
        <v>208</v>
      </c>
      <c r="J60" s="18">
        <v>1</v>
      </c>
      <c r="K60" s="20">
        <v>43286</v>
      </c>
      <c r="L60" s="20">
        <v>43464</v>
      </c>
      <c r="M60" s="17">
        <f t="shared" si="0"/>
        <v>25.428571428571427</v>
      </c>
      <c r="N60" s="24">
        <v>0</v>
      </c>
      <c r="O60" s="23" t="s">
        <v>213</v>
      </c>
    </row>
    <row r="61" spans="1:15" ht="135.75" thickBot="1" x14ac:dyDescent="0.3">
      <c r="A61" s="3">
        <v>51</v>
      </c>
      <c r="B61" s="4" t="s">
        <v>78</v>
      </c>
      <c r="C61" s="5" t="s">
        <v>25</v>
      </c>
      <c r="D61" s="6" t="s">
        <v>27</v>
      </c>
      <c r="E61" s="9" t="s">
        <v>108</v>
      </c>
      <c r="F61" s="9" t="s">
        <v>134</v>
      </c>
      <c r="G61" s="9" t="s">
        <v>154</v>
      </c>
      <c r="H61" s="9" t="s">
        <v>269</v>
      </c>
      <c r="I61" s="9" t="s">
        <v>272</v>
      </c>
      <c r="J61" s="18">
        <v>1</v>
      </c>
      <c r="K61" s="20">
        <v>43286</v>
      </c>
      <c r="L61" s="20">
        <v>43647</v>
      </c>
      <c r="M61" s="17">
        <f t="shared" si="0"/>
        <v>51.571428571428569</v>
      </c>
      <c r="N61" s="24">
        <v>0</v>
      </c>
      <c r="O61" s="23" t="s">
        <v>213</v>
      </c>
    </row>
    <row r="62" spans="1:15" ht="135.75" thickBot="1" x14ac:dyDescent="0.3">
      <c r="A62" s="3">
        <v>52</v>
      </c>
      <c r="B62" s="4" t="s">
        <v>79</v>
      </c>
      <c r="C62" s="5" t="s">
        <v>25</v>
      </c>
      <c r="D62" s="6" t="s">
        <v>27</v>
      </c>
      <c r="E62" s="9" t="s">
        <v>108</v>
      </c>
      <c r="F62" s="9" t="s">
        <v>134</v>
      </c>
      <c r="G62" s="9" t="s">
        <v>155</v>
      </c>
      <c r="H62" s="9" t="s">
        <v>182</v>
      </c>
      <c r="I62" s="9" t="s">
        <v>206</v>
      </c>
      <c r="J62" s="18">
        <v>1</v>
      </c>
      <c r="K62" s="20">
        <v>43286</v>
      </c>
      <c r="L62" s="20">
        <v>43464</v>
      </c>
      <c r="M62" s="17">
        <f t="shared" si="0"/>
        <v>25.428571428571427</v>
      </c>
      <c r="N62" s="24">
        <v>0</v>
      </c>
      <c r="O62" s="23" t="s">
        <v>213</v>
      </c>
    </row>
    <row r="63" spans="1:15" ht="135.75" thickBot="1" x14ac:dyDescent="0.3">
      <c r="A63" s="3">
        <v>53</v>
      </c>
      <c r="B63" s="4" t="s">
        <v>80</v>
      </c>
      <c r="C63" s="5" t="s">
        <v>25</v>
      </c>
      <c r="D63" s="6" t="s">
        <v>27</v>
      </c>
      <c r="E63" s="9" t="s">
        <v>108</v>
      </c>
      <c r="F63" s="9" t="s">
        <v>134</v>
      </c>
      <c r="G63" s="9" t="s">
        <v>159</v>
      </c>
      <c r="H63" s="9" t="s">
        <v>180</v>
      </c>
      <c r="I63" s="9" t="s">
        <v>207</v>
      </c>
      <c r="J63" s="18">
        <v>1</v>
      </c>
      <c r="K63" s="20">
        <v>43286</v>
      </c>
      <c r="L63" s="20">
        <v>43464</v>
      </c>
      <c r="M63" s="17">
        <f t="shared" si="0"/>
        <v>25.428571428571427</v>
      </c>
      <c r="N63" s="24">
        <v>0</v>
      </c>
      <c r="O63" s="23" t="s">
        <v>213</v>
      </c>
    </row>
    <row r="64" spans="1:15" ht="135.75" thickBot="1" x14ac:dyDescent="0.3">
      <c r="A64" s="3">
        <v>54</v>
      </c>
      <c r="B64" s="4" t="s">
        <v>81</v>
      </c>
      <c r="C64" s="5" t="s">
        <v>25</v>
      </c>
      <c r="D64" s="6" t="s">
        <v>27</v>
      </c>
      <c r="E64" s="9" t="s">
        <v>108</v>
      </c>
      <c r="F64" s="9" t="s">
        <v>134</v>
      </c>
      <c r="G64" s="9" t="s">
        <v>160</v>
      </c>
      <c r="H64" s="9" t="s">
        <v>183</v>
      </c>
      <c r="I64" s="9" t="s">
        <v>209</v>
      </c>
      <c r="J64" s="18">
        <v>1</v>
      </c>
      <c r="K64" s="20">
        <v>43286</v>
      </c>
      <c r="L64" s="20">
        <v>43647</v>
      </c>
      <c r="M64" s="17">
        <f t="shared" si="0"/>
        <v>51.571428571428569</v>
      </c>
      <c r="N64" s="24">
        <v>0</v>
      </c>
      <c r="O64" s="23" t="s">
        <v>213</v>
      </c>
    </row>
    <row r="65" spans="1:15" ht="135.75" thickBot="1" x14ac:dyDescent="0.3">
      <c r="A65" s="3">
        <v>55</v>
      </c>
      <c r="B65" s="4" t="s">
        <v>82</v>
      </c>
      <c r="C65" s="5" t="s">
        <v>25</v>
      </c>
      <c r="D65" s="6" t="s">
        <v>27</v>
      </c>
      <c r="E65" s="9" t="s">
        <v>109</v>
      </c>
      <c r="F65" s="9" t="s">
        <v>135</v>
      </c>
      <c r="G65" s="9" t="s">
        <v>161</v>
      </c>
      <c r="H65" s="9" t="s">
        <v>269</v>
      </c>
      <c r="I65" s="9" t="s">
        <v>272</v>
      </c>
      <c r="J65" s="18">
        <v>1</v>
      </c>
      <c r="K65" s="20">
        <v>43286</v>
      </c>
      <c r="L65" s="20">
        <v>43403</v>
      </c>
      <c r="M65" s="17">
        <f t="shared" si="0"/>
        <v>16.714285714285715</v>
      </c>
      <c r="N65" s="24">
        <v>0</v>
      </c>
      <c r="O65" s="23" t="s">
        <v>213</v>
      </c>
    </row>
    <row r="66" spans="1:15" ht="135.75" thickBot="1" x14ac:dyDescent="0.3">
      <c r="A66" s="3">
        <v>56</v>
      </c>
      <c r="B66" s="4" t="s">
        <v>83</v>
      </c>
      <c r="C66" s="5" t="s">
        <v>25</v>
      </c>
      <c r="D66" s="6" t="s">
        <v>27</v>
      </c>
      <c r="E66" s="9" t="s">
        <v>109</v>
      </c>
      <c r="F66" s="9" t="s">
        <v>135</v>
      </c>
      <c r="G66" s="9" t="s">
        <v>155</v>
      </c>
      <c r="H66" s="9" t="s">
        <v>182</v>
      </c>
      <c r="I66" s="9" t="s">
        <v>206</v>
      </c>
      <c r="J66" s="18">
        <v>1</v>
      </c>
      <c r="K66" s="20">
        <v>43286</v>
      </c>
      <c r="L66" s="20">
        <v>43464</v>
      </c>
      <c r="M66" s="17">
        <f t="shared" si="0"/>
        <v>25.428571428571427</v>
      </c>
      <c r="N66" s="24">
        <v>0</v>
      </c>
      <c r="O66" s="23" t="s">
        <v>213</v>
      </c>
    </row>
    <row r="67" spans="1:15" ht="135.75" thickBot="1" x14ac:dyDescent="0.3">
      <c r="A67" s="3">
        <v>57</v>
      </c>
      <c r="B67" s="4" t="s">
        <v>84</v>
      </c>
      <c r="C67" s="5" t="s">
        <v>25</v>
      </c>
      <c r="D67" s="6" t="s">
        <v>27</v>
      </c>
      <c r="E67" s="9" t="s">
        <v>109</v>
      </c>
      <c r="F67" s="9" t="s">
        <v>135</v>
      </c>
      <c r="G67" s="9" t="s">
        <v>156</v>
      </c>
      <c r="H67" s="9" t="s">
        <v>180</v>
      </c>
      <c r="I67" s="9" t="s">
        <v>207</v>
      </c>
      <c r="J67" s="18">
        <v>1</v>
      </c>
      <c r="K67" s="20">
        <v>43286</v>
      </c>
      <c r="L67" s="20">
        <v>43464</v>
      </c>
      <c r="M67" s="17">
        <f t="shared" si="0"/>
        <v>25.428571428571427</v>
      </c>
      <c r="N67" s="24">
        <v>0</v>
      </c>
      <c r="O67" s="23" t="s">
        <v>213</v>
      </c>
    </row>
    <row r="68" spans="1:15" ht="138.75" thickBot="1" x14ac:dyDescent="0.3">
      <c r="A68" s="3">
        <v>58</v>
      </c>
      <c r="B68" s="4" t="s">
        <v>85</v>
      </c>
      <c r="C68" s="5" t="s">
        <v>25</v>
      </c>
      <c r="D68" s="6" t="s">
        <v>27</v>
      </c>
      <c r="E68" s="7" t="s">
        <v>110</v>
      </c>
      <c r="F68" s="11" t="s">
        <v>136</v>
      </c>
      <c r="G68" s="11" t="s">
        <v>154</v>
      </c>
      <c r="H68" s="9" t="s">
        <v>267</v>
      </c>
      <c r="I68" s="9" t="s">
        <v>272</v>
      </c>
      <c r="J68" s="19">
        <v>1</v>
      </c>
      <c r="K68" s="20">
        <v>43286</v>
      </c>
      <c r="L68" s="22">
        <v>43464</v>
      </c>
      <c r="M68" s="17">
        <f t="shared" si="0"/>
        <v>25.428571428571427</v>
      </c>
      <c r="N68" s="24">
        <v>0</v>
      </c>
      <c r="O68" s="23" t="s">
        <v>213</v>
      </c>
    </row>
    <row r="69" spans="1:15" ht="138.75" thickBot="1" x14ac:dyDescent="0.3">
      <c r="A69" s="3">
        <v>59</v>
      </c>
      <c r="B69" s="4" t="s">
        <v>86</v>
      </c>
      <c r="C69" s="5" t="s">
        <v>25</v>
      </c>
      <c r="D69" s="6" t="s">
        <v>27</v>
      </c>
      <c r="E69" s="7" t="s">
        <v>110</v>
      </c>
      <c r="F69" s="11" t="s">
        <v>136</v>
      </c>
      <c r="G69" s="11" t="s">
        <v>155</v>
      </c>
      <c r="H69" s="9" t="s">
        <v>182</v>
      </c>
      <c r="I69" s="9" t="s">
        <v>206</v>
      </c>
      <c r="J69" s="19">
        <v>1</v>
      </c>
      <c r="K69" s="20">
        <v>43286</v>
      </c>
      <c r="L69" s="22">
        <v>43464</v>
      </c>
      <c r="M69" s="17">
        <f t="shared" si="0"/>
        <v>25.428571428571427</v>
      </c>
      <c r="N69" s="24">
        <v>0</v>
      </c>
      <c r="O69" s="23" t="s">
        <v>213</v>
      </c>
    </row>
    <row r="70" spans="1:15" ht="138.75" thickBot="1" x14ac:dyDescent="0.3">
      <c r="A70" s="3">
        <v>60</v>
      </c>
      <c r="B70" s="4" t="s">
        <v>87</v>
      </c>
      <c r="C70" s="5" t="s">
        <v>25</v>
      </c>
      <c r="D70" s="6" t="s">
        <v>27</v>
      </c>
      <c r="E70" s="7" t="s">
        <v>110</v>
      </c>
      <c r="F70" s="11" t="s">
        <v>136</v>
      </c>
      <c r="G70" s="11" t="s">
        <v>159</v>
      </c>
      <c r="H70" s="9" t="s">
        <v>180</v>
      </c>
      <c r="I70" s="9" t="s">
        <v>207</v>
      </c>
      <c r="J70" s="19">
        <v>1</v>
      </c>
      <c r="K70" s="20">
        <v>43286</v>
      </c>
      <c r="L70" s="22">
        <v>43464</v>
      </c>
      <c r="M70" s="17">
        <f t="shared" si="0"/>
        <v>25.428571428571427</v>
      </c>
      <c r="N70" s="24">
        <v>0</v>
      </c>
      <c r="O70" s="23" t="s">
        <v>213</v>
      </c>
    </row>
    <row r="71" spans="1:15" ht="138.75" thickBot="1" x14ac:dyDescent="0.3">
      <c r="A71" s="3">
        <v>61</v>
      </c>
      <c r="B71" s="4" t="s">
        <v>214</v>
      </c>
      <c r="C71" s="5" t="s">
        <v>25</v>
      </c>
      <c r="D71" s="6" t="s">
        <v>27</v>
      </c>
      <c r="E71" s="7" t="s">
        <v>110</v>
      </c>
      <c r="F71" s="11" t="s">
        <v>136</v>
      </c>
      <c r="G71" s="11" t="s">
        <v>162</v>
      </c>
      <c r="H71" s="11" t="s">
        <v>184</v>
      </c>
      <c r="I71" s="9" t="s">
        <v>210</v>
      </c>
      <c r="J71" s="19">
        <v>1</v>
      </c>
      <c r="K71" s="20">
        <v>43286</v>
      </c>
      <c r="L71" s="22">
        <v>43646</v>
      </c>
      <c r="M71" s="17">
        <f t="shared" si="0"/>
        <v>51.428571428571431</v>
      </c>
      <c r="N71" s="24">
        <v>0</v>
      </c>
      <c r="O71" s="23" t="s">
        <v>213</v>
      </c>
    </row>
    <row r="72" spans="1:15" ht="150.75" thickBot="1" x14ac:dyDescent="0.3">
      <c r="A72" s="3">
        <v>62</v>
      </c>
      <c r="B72" s="4" t="s">
        <v>215</v>
      </c>
      <c r="C72" s="5" t="s">
        <v>25</v>
      </c>
      <c r="D72" s="6" t="s">
        <v>27</v>
      </c>
      <c r="E72" s="9" t="s">
        <v>111</v>
      </c>
      <c r="F72" s="7" t="s">
        <v>137</v>
      </c>
      <c r="G72" s="9" t="s">
        <v>163</v>
      </c>
      <c r="H72" s="9" t="s">
        <v>268</v>
      </c>
      <c r="I72" s="9" t="s">
        <v>274</v>
      </c>
      <c r="J72" s="18">
        <v>1</v>
      </c>
      <c r="K72" s="20">
        <v>43286</v>
      </c>
      <c r="L72" s="22">
        <v>43464</v>
      </c>
      <c r="M72" s="17">
        <f t="shared" ref="M72:M77" si="1">((L72-K72)*52)/360</f>
        <v>25.711111111111112</v>
      </c>
      <c r="N72" s="24">
        <v>0</v>
      </c>
      <c r="O72" s="23" t="s">
        <v>213</v>
      </c>
    </row>
    <row r="73" spans="1:15" ht="150.75" thickBot="1" x14ac:dyDescent="0.3">
      <c r="A73" s="3">
        <v>63</v>
      </c>
      <c r="B73" s="4" t="s">
        <v>216</v>
      </c>
      <c r="C73" s="5" t="s">
        <v>25</v>
      </c>
      <c r="D73" s="6" t="s">
        <v>27</v>
      </c>
      <c r="E73" s="9" t="s">
        <v>111</v>
      </c>
      <c r="F73" s="7" t="s">
        <v>137</v>
      </c>
      <c r="G73" s="9" t="s">
        <v>164</v>
      </c>
      <c r="H73" s="9" t="s">
        <v>185</v>
      </c>
      <c r="I73" s="9" t="s">
        <v>211</v>
      </c>
      <c r="J73" s="18">
        <v>1</v>
      </c>
      <c r="K73" s="20">
        <v>43286</v>
      </c>
      <c r="L73" s="22">
        <v>43464</v>
      </c>
      <c r="M73" s="17">
        <f t="shared" si="1"/>
        <v>25.711111111111112</v>
      </c>
      <c r="N73" s="24">
        <v>0</v>
      </c>
      <c r="O73" s="23" t="s">
        <v>213</v>
      </c>
    </row>
    <row r="74" spans="1:15" ht="135.75" thickBot="1" x14ac:dyDescent="0.3">
      <c r="A74" s="3">
        <v>64</v>
      </c>
      <c r="B74" s="4" t="s">
        <v>217</v>
      </c>
      <c r="C74" s="5" t="s">
        <v>25</v>
      </c>
      <c r="D74" s="6" t="s">
        <v>27</v>
      </c>
      <c r="E74" s="7" t="s">
        <v>112</v>
      </c>
      <c r="F74" s="7" t="s">
        <v>138</v>
      </c>
      <c r="G74" s="9" t="s">
        <v>154</v>
      </c>
      <c r="H74" s="9" t="s">
        <v>269</v>
      </c>
      <c r="I74" s="9" t="s">
        <v>272</v>
      </c>
      <c r="J74" s="19">
        <v>1</v>
      </c>
      <c r="K74" s="20">
        <v>43286</v>
      </c>
      <c r="L74" s="22">
        <v>43464</v>
      </c>
      <c r="M74" s="17">
        <f t="shared" si="1"/>
        <v>25.711111111111112</v>
      </c>
      <c r="N74" s="24">
        <v>0</v>
      </c>
      <c r="O74" s="23" t="s">
        <v>213</v>
      </c>
    </row>
    <row r="75" spans="1:15" ht="135.75" thickBot="1" x14ac:dyDescent="0.3">
      <c r="A75" s="3">
        <v>65</v>
      </c>
      <c r="B75" s="4" t="s">
        <v>218</v>
      </c>
      <c r="C75" s="5" t="s">
        <v>25</v>
      </c>
      <c r="D75" s="6" t="s">
        <v>27</v>
      </c>
      <c r="E75" s="7" t="s">
        <v>112</v>
      </c>
      <c r="F75" s="7" t="s">
        <v>138</v>
      </c>
      <c r="G75" s="9" t="s">
        <v>155</v>
      </c>
      <c r="H75" s="9" t="s">
        <v>182</v>
      </c>
      <c r="I75" s="9" t="s">
        <v>206</v>
      </c>
      <c r="J75" s="19">
        <v>1</v>
      </c>
      <c r="K75" s="20">
        <v>43286</v>
      </c>
      <c r="L75" s="22">
        <v>43464</v>
      </c>
      <c r="M75" s="17">
        <f t="shared" si="1"/>
        <v>25.711111111111112</v>
      </c>
      <c r="N75" s="24">
        <v>0</v>
      </c>
      <c r="O75" s="23" t="s">
        <v>213</v>
      </c>
    </row>
    <row r="76" spans="1:15" ht="135.75" thickBot="1" x14ac:dyDescent="0.3">
      <c r="A76" s="3">
        <v>66</v>
      </c>
      <c r="B76" s="4" t="s">
        <v>219</v>
      </c>
      <c r="C76" s="5" t="s">
        <v>25</v>
      </c>
      <c r="D76" s="6" t="s">
        <v>27</v>
      </c>
      <c r="E76" s="7" t="s">
        <v>112</v>
      </c>
      <c r="F76" s="7" t="s">
        <v>138</v>
      </c>
      <c r="G76" s="9" t="s">
        <v>156</v>
      </c>
      <c r="H76" s="9" t="s">
        <v>180</v>
      </c>
      <c r="I76" s="9" t="s">
        <v>207</v>
      </c>
      <c r="J76" s="19">
        <v>1</v>
      </c>
      <c r="K76" s="20">
        <v>43286</v>
      </c>
      <c r="L76" s="22">
        <v>43464</v>
      </c>
      <c r="M76" s="17">
        <f t="shared" si="1"/>
        <v>25.711111111111112</v>
      </c>
      <c r="N76" s="24">
        <v>0</v>
      </c>
      <c r="O76" s="23" t="s">
        <v>213</v>
      </c>
    </row>
    <row r="77" spans="1:15" ht="135.75" thickBot="1" x14ac:dyDescent="0.3">
      <c r="A77" s="3">
        <v>67</v>
      </c>
      <c r="B77" s="4" t="s">
        <v>220</v>
      </c>
      <c r="C77" s="5" t="s">
        <v>25</v>
      </c>
      <c r="D77" s="6" t="s">
        <v>27</v>
      </c>
      <c r="E77" s="7" t="s">
        <v>112</v>
      </c>
      <c r="F77" s="7" t="s">
        <v>138</v>
      </c>
      <c r="G77" s="11" t="s">
        <v>162</v>
      </c>
      <c r="H77" s="11" t="s">
        <v>184</v>
      </c>
      <c r="I77" s="9" t="s">
        <v>210</v>
      </c>
      <c r="J77" s="19">
        <v>1</v>
      </c>
      <c r="K77" s="20">
        <v>43286</v>
      </c>
      <c r="L77" s="22">
        <v>43646</v>
      </c>
      <c r="M77" s="17">
        <f t="shared" si="1"/>
        <v>52</v>
      </c>
      <c r="N77" s="24">
        <v>0</v>
      </c>
      <c r="O77" s="23" t="s">
        <v>213</v>
      </c>
    </row>
    <row r="78" spans="1:15" ht="150.75" thickBot="1" x14ac:dyDescent="0.3">
      <c r="A78" s="3">
        <v>68</v>
      </c>
      <c r="B78" s="4" t="s">
        <v>221</v>
      </c>
      <c r="C78" s="5" t="s">
        <v>25</v>
      </c>
      <c r="D78" s="6" t="s">
        <v>27</v>
      </c>
      <c r="E78" s="7" t="s">
        <v>113</v>
      </c>
      <c r="F78" s="7" t="s">
        <v>139</v>
      </c>
      <c r="G78" s="11" t="s">
        <v>165</v>
      </c>
      <c r="H78" s="11" t="s">
        <v>186</v>
      </c>
      <c r="I78" s="11" t="s">
        <v>212</v>
      </c>
      <c r="J78" s="19">
        <v>6</v>
      </c>
      <c r="K78" s="22">
        <v>43286</v>
      </c>
      <c r="L78" s="22">
        <v>43651</v>
      </c>
      <c r="M78" s="17">
        <f t="shared" si="0"/>
        <v>52.142857142857146</v>
      </c>
      <c r="N78" s="24">
        <v>0</v>
      </c>
      <c r="O78" s="23" t="s">
        <v>213</v>
      </c>
    </row>
    <row r="351003" spans="1:1" x14ac:dyDescent="0.25">
      <c r="A351003" t="s">
        <v>25</v>
      </c>
    </row>
    <row r="351004" spans="1:1" x14ac:dyDescent="0.25">
      <c r="A351004" t="s">
        <v>26</v>
      </c>
    </row>
  </sheetData>
  <mergeCells count="3">
    <mergeCell ref="D1:G1"/>
    <mergeCell ref="D2:G2"/>
    <mergeCell ref="B8:O8"/>
  </mergeCells>
  <dataValidations count="13">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7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70">
      <formula1>$A$350994:$A$350996</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D840600D08DA488F0C556E4B627377" ma:contentTypeVersion="2" ma:contentTypeDescription="Create a new document." ma:contentTypeScope="" ma:versionID="90fefce36890e6ea4f4157a31ba220ec">
  <xsd:schema xmlns:xsd="http://www.w3.org/2001/XMLSchema" xmlns:xs="http://www.w3.org/2001/XMLSchema" xmlns:p="http://schemas.microsoft.com/office/2006/metadata/properties" xmlns:ns2="680ac0c7-de56-40ec-97c8-59e42c90a249" targetNamespace="http://schemas.microsoft.com/office/2006/metadata/properties" ma:root="true" ma:fieldsID="1fb84bd79fe55e8a7327b8835c25d574" ns2:_="">
    <xsd:import namespace="680ac0c7-de56-40ec-97c8-59e42c90a249"/>
    <xsd:element name="properties">
      <xsd:complexType>
        <xsd:sequence>
          <xsd:element name="documentManagement">
            <xsd:complexType>
              <xsd:all>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0ac0c7-de56-40ec-97c8-59e42c90a249" elementFormDefault="qualified">
    <xsd:import namespace="http://schemas.microsoft.com/office/2006/documentManagement/types"/>
    <xsd:import namespace="http://schemas.microsoft.com/office/infopath/2007/PartnerControls"/>
    <xsd:element name="Formato" ma:index="8" nillable="true" ma:displayName="Formato" ma:format="Dropdown" ma:internalName="Formato">
      <xsd:simpleType>
        <xsd:restriction base="dms:Choice">
          <xsd:enumeration value="/Style%20Library/Images/pdf.svg"/>
          <xsd:enumeration value="/Style%20Library/Images/xls.svg"/>
          <xsd:enumeration value="/Style%20Library/Images/doc.svg"/>
          <xsd:enumeration value="/Style%20Library/Images/ppt.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rmato xmlns="680ac0c7-de56-40ec-97c8-59e42c90a249" xsi:nil="true"/>
  </documentManagement>
</p:properties>
</file>

<file path=customXml/itemProps1.xml><?xml version="1.0" encoding="utf-8"?>
<ds:datastoreItem xmlns:ds="http://schemas.openxmlformats.org/officeDocument/2006/customXml" ds:itemID="{73FE1BA5-654A-45F6-8B56-65D6FA127091}"/>
</file>

<file path=customXml/itemProps2.xml><?xml version="1.0" encoding="utf-8"?>
<ds:datastoreItem xmlns:ds="http://schemas.openxmlformats.org/officeDocument/2006/customXml" ds:itemID="{FD54140B-A726-47FD-831D-747C1443CC18}"/>
</file>

<file path=customXml/itemProps3.xml><?xml version="1.0" encoding="utf-8"?>
<ds:datastoreItem xmlns:ds="http://schemas.openxmlformats.org/officeDocument/2006/customXml" ds:itemID="{D6C50743-F187-444A-959A-22644D8298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William Hernando Zabaleta Rangel</cp:lastModifiedBy>
  <dcterms:created xsi:type="dcterms:W3CDTF">2018-07-04T20:07:44Z</dcterms:created>
  <dcterms:modified xsi:type="dcterms:W3CDTF">2018-07-06T15:36:47Z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0x0101005AD840600D08DA488F0C556E4B627377</vt:lpwstr>
  </property>
</Properties>
</file>